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G194" i="1" s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H107" i="1"/>
  <c r="G107" i="1"/>
  <c r="G118" i="1" s="1"/>
  <c r="F107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G99" i="1" s="1"/>
  <c r="F88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G80" i="1" s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G61" i="1" s="1"/>
  <c r="F50" i="1"/>
  <c r="B43" i="1"/>
  <c r="A43" i="1"/>
  <c r="L42" i="1"/>
  <c r="J42" i="1"/>
  <c r="J43" i="1" s="1"/>
  <c r="I42" i="1"/>
  <c r="I43" i="1" s="1"/>
  <c r="H42" i="1"/>
  <c r="H43" i="1" s="1"/>
  <c r="G42" i="1"/>
  <c r="F42" i="1"/>
  <c r="B33" i="1"/>
  <c r="A33" i="1"/>
  <c r="L32" i="1"/>
  <c r="F32" i="1"/>
  <c r="B24" i="1"/>
  <c r="A24" i="1"/>
  <c r="L23" i="1"/>
  <c r="J23" i="1"/>
  <c r="J24" i="1" s="1"/>
  <c r="I23" i="1"/>
  <c r="H23" i="1"/>
  <c r="H24" i="1" s="1"/>
  <c r="G23" i="1"/>
  <c r="G24" i="1" s="1"/>
  <c r="F23" i="1"/>
  <c r="B14" i="1"/>
  <c r="A14" i="1"/>
  <c r="L13" i="1"/>
  <c r="F13" i="1"/>
  <c r="J156" i="1" l="1"/>
  <c r="H137" i="1"/>
  <c r="J118" i="1"/>
  <c r="F194" i="1"/>
  <c r="F175" i="1"/>
  <c r="F156" i="1"/>
  <c r="F137" i="1"/>
  <c r="F118" i="1"/>
  <c r="H99" i="1"/>
  <c r="F99" i="1"/>
  <c r="I80" i="1"/>
  <c r="F80" i="1"/>
  <c r="F61" i="1"/>
  <c r="F43" i="1"/>
  <c r="F24" i="1"/>
  <c r="H194" i="1"/>
  <c r="I194" i="1"/>
  <c r="J194" i="1"/>
  <c r="H175" i="1"/>
  <c r="I175" i="1"/>
  <c r="J175" i="1"/>
  <c r="I156" i="1"/>
  <c r="I137" i="1"/>
  <c r="J137" i="1"/>
  <c r="H118" i="1"/>
  <c r="I118" i="1"/>
  <c r="I99" i="1"/>
  <c r="J99" i="1"/>
  <c r="J80" i="1"/>
  <c r="I61" i="1"/>
  <c r="H61" i="1"/>
  <c r="G43" i="1"/>
  <c r="H156" i="1"/>
  <c r="G175" i="1"/>
  <c r="G156" i="1"/>
  <c r="H80" i="1"/>
  <c r="J61" i="1"/>
  <c r="I24" i="1"/>
  <c r="L194" i="1"/>
  <c r="L175" i="1"/>
  <c r="L156" i="1"/>
  <c r="L137" i="1"/>
  <c r="L118" i="1"/>
  <c r="L99" i="1"/>
  <c r="L80" i="1"/>
  <c r="L61" i="1"/>
  <c r="L43" i="1"/>
  <c r="L24" i="1"/>
  <c r="I195" i="1" l="1"/>
  <c r="F195" i="1"/>
  <c r="J195" i="1"/>
  <c r="H195" i="1"/>
  <c r="G195" i="1"/>
  <c r="L195" i="1"/>
</calcChain>
</file>

<file path=xl/sharedStrings.xml><?xml version="1.0" encoding="utf-8"?>
<sst xmlns="http://schemas.openxmlformats.org/spreadsheetml/2006/main" count="403" uniqueCount="169">
  <si>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</si>
  <si>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</si>
  <si>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</si>
  <si>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</si>
  <si>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</si>
  <si>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</si>
  <si>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</si>
  <si>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</si>
  <si>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</si>
  <si>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</si>
  <si>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</si>
  <si>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</si>
  <si>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</si>
  <si>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</si>
  <si>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</si>
  <si>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</si>
  <si>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</si>
  <si>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</si>
  <si>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</si>
  <si>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</si>
  <si>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</si>
  <si>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</si>
  <si>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</si>
  <si>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</si>
  <si>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</si>
  <si>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</si>
  <si>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</si>
  <si>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</si>
  <si>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</si>
  <si>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</si>
  <si>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</si>
  <si>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</si>
  <si>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</si>
  <si>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</si>
  <si>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</si>
  <si>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</si>
  <si>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</si>
  <si>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</si>
  <si>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</si>
  <si>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Блинчики с повидлом </t>
  </si>
  <si>
    <t xml:space="preserve">Хлеб пшеничный </t>
  </si>
  <si>
    <t xml:space="preserve">Чай с сахаром </t>
  </si>
  <si>
    <t xml:space="preserve">Каша "Дружба " молочная с маслом сливочным </t>
  </si>
  <si>
    <t>Чай с сахаром</t>
  </si>
  <si>
    <t>Салат "Витаминный"</t>
  </si>
  <si>
    <t xml:space="preserve">Щи из свежей капусты с картофелем </t>
  </si>
  <si>
    <t>Котлета мясная</t>
  </si>
  <si>
    <t>Напиток каркадэ</t>
  </si>
  <si>
    <t>Хлеб ржаной</t>
  </si>
  <si>
    <t xml:space="preserve">Кисель плодово - ягодный </t>
  </si>
  <si>
    <t xml:space="preserve">Капуста тушенная с мясом </t>
  </si>
  <si>
    <t xml:space="preserve">Чай с сахаром и лимоном </t>
  </si>
  <si>
    <t>Хлеб пшеничный</t>
  </si>
  <si>
    <t xml:space="preserve">Каша геркулесовая молочная с маслом сливочным </t>
  </si>
  <si>
    <t xml:space="preserve">Масло сливочное </t>
  </si>
  <si>
    <t>Сыр (порциями)</t>
  </si>
  <si>
    <t xml:space="preserve">Кофейный напиток на молоке </t>
  </si>
  <si>
    <t>Суп картофельный с макаронными изделиями</t>
  </si>
  <si>
    <t xml:space="preserve">Тефтели рыбные с соусом </t>
  </si>
  <si>
    <t xml:space="preserve">Компот из смеси сухофруктов </t>
  </si>
  <si>
    <t xml:space="preserve">Яйцо отварное </t>
  </si>
  <si>
    <t>Кондитерское изделие</t>
  </si>
  <si>
    <t>Салат "Степной"</t>
  </si>
  <si>
    <t>Рассольник "Ленинградский"</t>
  </si>
  <si>
    <t xml:space="preserve">Макаронник с мясом </t>
  </si>
  <si>
    <t xml:space="preserve">Компот из свежих яблок </t>
  </si>
  <si>
    <t xml:space="preserve">Суп молочный вермишелевый с маслом сливочным </t>
  </si>
  <si>
    <t xml:space="preserve">Бутерброд с сыром </t>
  </si>
  <si>
    <t>Гуляш из мяса птицы</t>
  </si>
  <si>
    <t>Омлет с зеленым горошком</t>
  </si>
  <si>
    <t>Свекольник со сметаной</t>
  </si>
  <si>
    <t>Рыба тушеная в томате с овощами</t>
  </si>
  <si>
    <t>Компот из свежих яблок</t>
  </si>
  <si>
    <t xml:space="preserve">Горячий бутерброд с сыром </t>
  </si>
  <si>
    <t>Кисель плодово - ягодный</t>
  </si>
  <si>
    <t xml:space="preserve">Овощи по сезону </t>
  </si>
  <si>
    <t xml:space="preserve">Суп картофельный с гренками </t>
  </si>
  <si>
    <t xml:space="preserve">Капуста тушеная </t>
  </si>
  <si>
    <t xml:space="preserve">Салат из припущенной капусты с растительным маслом </t>
  </si>
  <si>
    <t xml:space="preserve">Котлета в тесте </t>
  </si>
  <si>
    <t xml:space="preserve">Макароны запеченные с яйцом </t>
  </si>
  <si>
    <t xml:space="preserve">Голубцы ленивые из говядины с соусом </t>
  </si>
  <si>
    <t>192К</t>
  </si>
  <si>
    <t>ПРИ</t>
  </si>
  <si>
    <t>420К</t>
  </si>
  <si>
    <t>18К</t>
  </si>
  <si>
    <t>43К</t>
  </si>
  <si>
    <t>157К</t>
  </si>
  <si>
    <t>302К</t>
  </si>
  <si>
    <t>Изделия макаронные отварные</t>
  </si>
  <si>
    <t>340К</t>
  </si>
  <si>
    <t>ПРК</t>
  </si>
  <si>
    <t>ПР</t>
  </si>
  <si>
    <t>Запеканка из творога со сгущенным молоком</t>
  </si>
  <si>
    <t>239К</t>
  </si>
  <si>
    <t>11.4Т2010</t>
  </si>
  <si>
    <t>Плоды свежие по сезону</t>
  </si>
  <si>
    <t>338Т</t>
  </si>
  <si>
    <t xml:space="preserve">Винегрет </t>
  </si>
  <si>
    <t>20К</t>
  </si>
  <si>
    <t>Суп картофельный с горохом</t>
  </si>
  <si>
    <t>132К</t>
  </si>
  <si>
    <t>54-10м2021</t>
  </si>
  <si>
    <t>423К</t>
  </si>
  <si>
    <t>196К</t>
  </si>
  <si>
    <t>419К</t>
  </si>
  <si>
    <t>15Т</t>
  </si>
  <si>
    <t>Салат из свеклы отварной</t>
  </si>
  <si>
    <t>52Т</t>
  </si>
  <si>
    <t>103Т</t>
  </si>
  <si>
    <t>470О</t>
  </si>
  <si>
    <t xml:space="preserve">Рис отварной </t>
  </si>
  <si>
    <t>342К</t>
  </si>
  <si>
    <t>820О</t>
  </si>
  <si>
    <t>Макароны запеченные с сыром и сливочным маслом</t>
  </si>
  <si>
    <t>226К</t>
  </si>
  <si>
    <t>Блинчики с повидлом</t>
  </si>
  <si>
    <t xml:space="preserve">Кофейный напиток злаковый на молоке </t>
  </si>
  <si>
    <t>418К</t>
  </si>
  <si>
    <t>Салат из моркови с растительным маслом</t>
  </si>
  <si>
    <t>74О</t>
  </si>
  <si>
    <t xml:space="preserve">Борщ с капустой и картофелем </t>
  </si>
  <si>
    <t>82Т 2015</t>
  </si>
  <si>
    <t>Плов куриный</t>
  </si>
  <si>
    <t>592 0 2022</t>
  </si>
  <si>
    <t>420 К</t>
  </si>
  <si>
    <t xml:space="preserve">Каша пшенная молочная </t>
  </si>
  <si>
    <t>199К</t>
  </si>
  <si>
    <t>209Т</t>
  </si>
  <si>
    <t>ПРЛ</t>
  </si>
  <si>
    <t>106К</t>
  </si>
  <si>
    <t>96Т</t>
  </si>
  <si>
    <t>285Т</t>
  </si>
  <si>
    <t>817О</t>
  </si>
  <si>
    <t>120Т</t>
  </si>
  <si>
    <t>3Т</t>
  </si>
  <si>
    <t>311К</t>
  </si>
  <si>
    <t>Рис отварной</t>
  </si>
  <si>
    <t>413О</t>
  </si>
  <si>
    <t>Кофейный напиток злаковый  на молоке</t>
  </si>
  <si>
    <t xml:space="preserve">Икра морковная </t>
  </si>
  <si>
    <t>7.30Т2014</t>
  </si>
  <si>
    <t>54-18сРПН2022</t>
  </si>
  <si>
    <t>274Т2015</t>
  </si>
  <si>
    <t>Картофельное пюре</t>
  </si>
  <si>
    <t>7.4Т2014</t>
  </si>
  <si>
    <t>Каша вязкая молочная рисовая</t>
  </si>
  <si>
    <t>190Т</t>
  </si>
  <si>
    <t>7Т</t>
  </si>
  <si>
    <t>350Т</t>
  </si>
  <si>
    <t>70Т/71Т</t>
  </si>
  <si>
    <t>136К/487К</t>
  </si>
  <si>
    <t>Биточки из мяса</t>
  </si>
  <si>
    <t>268Т</t>
  </si>
  <si>
    <t>181К</t>
  </si>
  <si>
    <t>Каша жидкая молочная из манной крупы</t>
  </si>
  <si>
    <t>350 О</t>
  </si>
  <si>
    <t>14Т</t>
  </si>
  <si>
    <t>45Т</t>
  </si>
  <si>
    <t>103 Т</t>
  </si>
  <si>
    <t>Котлеты рубленные из птицы</t>
  </si>
  <si>
    <t>318К</t>
  </si>
  <si>
    <t>Гречка отварная рассыпчатая</t>
  </si>
  <si>
    <t>627О</t>
  </si>
  <si>
    <t>206Т</t>
  </si>
  <si>
    <t>1104С</t>
  </si>
  <si>
    <t xml:space="preserve">Салат из моркови с растительным маслом </t>
  </si>
  <si>
    <t>315Т</t>
  </si>
  <si>
    <t>МБОУ "Средняя общеобразовательная школа №6 имени А.С.Пушкина" 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</si>
</sst>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7109375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71" t="s">
        <v>168</v>
      </c>
      <c r="D1" s="72"/>
      <c r="E1" s="72"/>
      <c r="F1" s="12" t="s">
        <v>16</v>
      </c>
      <c r="G1" s="2" t="s">
        <v>17</v>
      </c>
      <c r="H1" s="73"/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/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42</v>
      </c>
      <c r="F6" s="51">
        <v>160</v>
      </c>
      <c r="G6" s="40">
        <v>6.32</v>
      </c>
      <c r="H6" s="40">
        <v>5.53</v>
      </c>
      <c r="I6" s="40">
        <v>31.52</v>
      </c>
      <c r="J6" s="40">
        <v>198.61</v>
      </c>
      <c r="K6" s="41" t="s">
        <v>82</v>
      </c>
      <c r="L6" s="40"/>
    </row>
    <row r="7" spans="1:12" ht="15" x14ac:dyDescent="0.25">
      <c r="A7" s="23"/>
      <c r="B7" s="15"/>
      <c r="C7" s="11"/>
      <c r="D7" s="6"/>
      <c r="E7" s="52" t="s">
        <v>39</v>
      </c>
      <c r="F7" s="53">
        <v>110</v>
      </c>
      <c r="G7" s="59">
        <v>6.24</v>
      </c>
      <c r="H7" s="43">
        <v>9.5</v>
      </c>
      <c r="I7" s="43">
        <v>35.46</v>
      </c>
      <c r="J7" s="43">
        <v>219.95</v>
      </c>
      <c r="K7" s="60" t="s">
        <v>83</v>
      </c>
      <c r="L7" s="43"/>
    </row>
    <row r="8" spans="1:12" ht="15" x14ac:dyDescent="0.25">
      <c r="A8" s="23"/>
      <c r="B8" s="15"/>
      <c r="C8" s="11"/>
      <c r="D8" s="7" t="s">
        <v>22</v>
      </c>
      <c r="E8" s="54" t="s">
        <v>43</v>
      </c>
      <c r="F8" s="55">
        <v>200</v>
      </c>
      <c r="G8" s="43">
        <v>0</v>
      </c>
      <c r="H8" s="43">
        <v>0</v>
      </c>
      <c r="I8" s="43">
        <v>14.97</v>
      </c>
      <c r="J8" s="43">
        <v>59.86</v>
      </c>
      <c r="K8" s="60" t="s">
        <v>84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40</v>
      </c>
      <c r="F9" s="53">
        <v>30</v>
      </c>
      <c r="G9" s="43">
        <v>2.2799999999999998</v>
      </c>
      <c r="H9" s="43">
        <v>0.24</v>
      </c>
      <c r="I9" s="43">
        <v>14.76</v>
      </c>
      <c r="J9" s="43">
        <v>70.5</v>
      </c>
      <c r="K9" s="60" t="s">
        <v>85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56"/>
      <c r="F11" s="56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92.48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/>
      <c r="H13" s="19"/>
      <c r="I13" s="19"/>
      <c r="J13" s="19"/>
      <c r="K13" s="25"/>
      <c r="L13" s="19">
        <f t="shared" ref="L13" si="0">SUM(L6:L12)</f>
        <v>92.48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0.63</v>
      </c>
      <c r="H14" s="43">
        <v>9.08</v>
      </c>
      <c r="I14" s="43">
        <v>6.22</v>
      </c>
      <c r="J14" s="43">
        <v>109.91</v>
      </c>
      <c r="K14" s="60" t="s">
        <v>86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1.54</v>
      </c>
      <c r="H15" s="43">
        <v>3.03</v>
      </c>
      <c r="I15" s="43">
        <v>6.68</v>
      </c>
      <c r="J15" s="61">
        <v>61</v>
      </c>
      <c r="K15" s="60" t="s">
        <v>87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14.11</v>
      </c>
      <c r="H16" s="43">
        <v>13.54</v>
      </c>
      <c r="I16" s="43">
        <v>12.19</v>
      </c>
      <c r="J16" s="43">
        <v>227.12</v>
      </c>
      <c r="K16" s="44" t="s">
        <v>88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89</v>
      </c>
      <c r="F17" s="43">
        <v>150</v>
      </c>
      <c r="G17" s="43">
        <v>5.52</v>
      </c>
      <c r="H17" s="43">
        <v>4.3600000000000003</v>
      </c>
      <c r="I17" s="43">
        <v>35.25</v>
      </c>
      <c r="J17" s="43">
        <v>202.49</v>
      </c>
      <c r="K17" s="44" t="s">
        <v>90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</v>
      </c>
      <c r="H18" s="43">
        <v>0</v>
      </c>
      <c r="I18" s="43">
        <v>16.62</v>
      </c>
      <c r="J18" s="43">
        <v>66.430000000000007</v>
      </c>
      <c r="K18" s="44" t="s">
        <v>91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70.5</v>
      </c>
      <c r="K19" s="44" t="s">
        <v>85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1.98</v>
      </c>
      <c r="H20" s="43">
        <v>0.36</v>
      </c>
      <c r="I20" s="43">
        <v>10.02</v>
      </c>
      <c r="J20" s="43">
        <v>52.2</v>
      </c>
      <c r="K20" s="44" t="s">
        <v>92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92.48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1">SUM(G14:G22)</f>
        <v>26.060000000000002</v>
      </c>
      <c r="H23" s="19">
        <f t="shared" si="1"/>
        <v>30.609999999999996</v>
      </c>
      <c r="I23" s="19">
        <f t="shared" si="1"/>
        <v>101.74</v>
      </c>
      <c r="J23" s="19">
        <f t="shared" si="1"/>
        <v>789.65000000000009</v>
      </c>
      <c r="K23" s="25"/>
      <c r="L23" s="19">
        <f t="shared" ref="L23" si="2">SUM(L14:L22)</f>
        <v>92.48</v>
      </c>
    </row>
    <row r="24" spans="1:12" ht="15" x14ac:dyDescent="0.2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1260</v>
      </c>
      <c r="G24" s="32">
        <f t="shared" ref="G24:J24" si="3">G13+G23</f>
        <v>26.060000000000002</v>
      </c>
      <c r="H24" s="32">
        <f t="shared" si="3"/>
        <v>30.609999999999996</v>
      </c>
      <c r="I24" s="32">
        <f t="shared" si="3"/>
        <v>101.74</v>
      </c>
      <c r="J24" s="32">
        <f t="shared" si="3"/>
        <v>789.65000000000009</v>
      </c>
      <c r="K24" s="32"/>
      <c r="L24" s="32">
        <f t="shared" ref="L24" si="4">L13+L23</f>
        <v>184.96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93</v>
      </c>
      <c r="F25" s="51">
        <v>130</v>
      </c>
      <c r="G25" s="40">
        <v>21.38</v>
      </c>
      <c r="H25" s="40">
        <v>14.27</v>
      </c>
      <c r="I25" s="40">
        <v>30.37</v>
      </c>
      <c r="J25" s="40">
        <v>339.27</v>
      </c>
      <c r="K25" s="41" t="s">
        <v>94</v>
      </c>
      <c r="L25" s="40"/>
    </row>
    <row r="26" spans="1:12" ht="15" x14ac:dyDescent="0.25">
      <c r="A26" s="14"/>
      <c r="B26" s="15"/>
      <c r="C26" s="11"/>
      <c r="D26" s="6"/>
      <c r="E26" s="56"/>
      <c r="F26" s="56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4" t="s">
        <v>49</v>
      </c>
      <c r="F27" s="55">
        <v>200</v>
      </c>
      <c r="G27" s="43">
        <v>0.13</v>
      </c>
      <c r="H27" s="43">
        <v>0</v>
      </c>
      <c r="I27" s="43">
        <v>39.520000000000003</v>
      </c>
      <c r="J27" s="43">
        <v>158.58000000000001</v>
      </c>
      <c r="K27" s="44" t="s">
        <v>95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20</v>
      </c>
      <c r="G28" s="43">
        <v>1.52</v>
      </c>
      <c r="H28" s="43">
        <v>0.16</v>
      </c>
      <c r="I28" s="43">
        <v>9.84</v>
      </c>
      <c r="J28" s="61">
        <v>47</v>
      </c>
      <c r="K28" s="60" t="s">
        <v>85</v>
      </c>
      <c r="L28" s="43"/>
    </row>
    <row r="29" spans="1:12" ht="15" x14ac:dyDescent="0.25">
      <c r="A29" s="14"/>
      <c r="B29" s="15"/>
      <c r="C29" s="11"/>
      <c r="D29" s="7" t="s">
        <v>24</v>
      </c>
      <c r="E29" s="62" t="s">
        <v>96</v>
      </c>
      <c r="F29" s="53">
        <v>150</v>
      </c>
      <c r="G29" s="43">
        <v>0.6</v>
      </c>
      <c r="H29" s="43">
        <v>0.6</v>
      </c>
      <c r="I29" s="43">
        <v>14.7</v>
      </c>
      <c r="J29" s="43">
        <v>70.5</v>
      </c>
      <c r="K29" s="60" t="s">
        <v>97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92.48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/>
      <c r="H32" s="19"/>
      <c r="I32" s="19"/>
      <c r="J32" s="19"/>
      <c r="K32" s="25"/>
      <c r="L32" s="19">
        <f t="shared" ref="L32" si="5">SUM(L25:L31)</f>
        <v>92.48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3" t="s">
        <v>98</v>
      </c>
      <c r="F33" s="58">
        <v>60</v>
      </c>
      <c r="G33" s="43">
        <v>0.96</v>
      </c>
      <c r="H33" s="43">
        <v>6.11</v>
      </c>
      <c r="I33" s="43">
        <v>5.45</v>
      </c>
      <c r="J33" s="43">
        <v>80.900000000000006</v>
      </c>
      <c r="K33" s="60" t="s">
        <v>99</v>
      </c>
      <c r="L33" s="43"/>
    </row>
    <row r="34" spans="1:12" ht="15" x14ac:dyDescent="0.25">
      <c r="A34" s="14"/>
      <c r="B34" s="15"/>
      <c r="C34" s="11"/>
      <c r="D34" s="7" t="s">
        <v>27</v>
      </c>
      <c r="E34" s="62" t="s">
        <v>100</v>
      </c>
      <c r="F34" s="53">
        <v>200</v>
      </c>
      <c r="G34" s="43">
        <v>4.7</v>
      </c>
      <c r="H34" s="43">
        <v>4.4400000000000004</v>
      </c>
      <c r="I34" s="43">
        <v>35.799999999999997</v>
      </c>
      <c r="J34" s="43">
        <v>120.68</v>
      </c>
      <c r="K34" s="60" t="s">
        <v>101</v>
      </c>
      <c r="L34" s="43"/>
    </row>
    <row r="35" spans="1:12" ht="15" x14ac:dyDescent="0.25">
      <c r="A35" s="14"/>
      <c r="B35" s="15"/>
      <c r="C35" s="11"/>
      <c r="D35" s="7" t="s">
        <v>28</v>
      </c>
      <c r="E35" s="52" t="s">
        <v>50</v>
      </c>
      <c r="F35" s="53">
        <v>240</v>
      </c>
      <c r="G35" s="43">
        <v>22.1</v>
      </c>
      <c r="H35" s="43">
        <v>22.8</v>
      </c>
      <c r="I35" s="43">
        <v>13.2</v>
      </c>
      <c r="J35" s="43">
        <v>347.1</v>
      </c>
      <c r="K35" s="60" t="s">
        <v>102</v>
      </c>
      <c r="L35" s="43"/>
    </row>
    <row r="36" spans="1:12" ht="15" x14ac:dyDescent="0.25">
      <c r="A36" s="14"/>
      <c r="B36" s="15"/>
      <c r="C36" s="11"/>
      <c r="D36" s="7" t="s">
        <v>29</v>
      </c>
      <c r="E36" s="52"/>
      <c r="F36" s="5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52" t="s">
        <v>51</v>
      </c>
      <c r="F37" s="53">
        <v>180</v>
      </c>
      <c r="G37" s="43">
        <v>0.03</v>
      </c>
      <c r="H37" s="43">
        <v>0</v>
      </c>
      <c r="I37" s="43">
        <v>9.09</v>
      </c>
      <c r="J37" s="43">
        <v>37.130000000000003</v>
      </c>
      <c r="K37" s="60" t="s">
        <v>103</v>
      </c>
      <c r="L37" s="43"/>
    </row>
    <row r="38" spans="1:12" ht="15" x14ac:dyDescent="0.25">
      <c r="A38" s="14"/>
      <c r="B38" s="15"/>
      <c r="C38" s="11"/>
      <c r="D38" s="7" t="s">
        <v>31</v>
      </c>
      <c r="E38" s="52" t="s">
        <v>52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70.5</v>
      </c>
      <c r="K38" s="60" t="s">
        <v>85</v>
      </c>
      <c r="L38" s="43"/>
    </row>
    <row r="39" spans="1:12" ht="15" x14ac:dyDescent="0.25">
      <c r="A39" s="14"/>
      <c r="B39" s="15"/>
      <c r="C39" s="11"/>
      <c r="D39" s="7" t="s">
        <v>32</v>
      </c>
      <c r="E39" s="52" t="s">
        <v>48</v>
      </c>
      <c r="F39" s="43">
        <v>30</v>
      </c>
      <c r="G39" s="43">
        <v>1.98</v>
      </c>
      <c r="H39" s="43">
        <v>0.36</v>
      </c>
      <c r="I39" s="43">
        <v>10.02</v>
      </c>
      <c r="J39" s="43">
        <v>52.2</v>
      </c>
      <c r="K39" s="60" t="s">
        <v>92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92.48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6">SUM(G33:G41)</f>
        <v>32.050000000000004</v>
      </c>
      <c r="H42" s="19">
        <f t="shared" ref="H42" si="7">SUM(H33:H41)</f>
        <v>33.950000000000003</v>
      </c>
      <c r="I42" s="19">
        <f t="shared" ref="I42" si="8">SUM(I33:I41)</f>
        <v>88.320000000000007</v>
      </c>
      <c r="J42" s="19">
        <f t="shared" ref="J42:L42" si="9">SUM(J33:J41)</f>
        <v>708.5100000000001</v>
      </c>
      <c r="K42" s="25"/>
      <c r="L42" s="19">
        <f t="shared" si="9"/>
        <v>92.48</v>
      </c>
    </row>
    <row r="43" spans="1:12" ht="15.75" customHeight="1" x14ac:dyDescent="0.2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1240</v>
      </c>
      <c r="G43" s="32">
        <f t="shared" ref="G43" si="10">G32+G42</f>
        <v>32.050000000000004</v>
      </c>
      <c r="H43" s="32">
        <f t="shared" ref="H43" si="11">H32+H42</f>
        <v>33.950000000000003</v>
      </c>
      <c r="I43" s="32">
        <f t="shared" ref="I43" si="12">I32+I42</f>
        <v>88.320000000000007</v>
      </c>
      <c r="J43" s="32">
        <f t="shared" ref="J43:L43" si="13">J32+J42</f>
        <v>708.5100000000001</v>
      </c>
      <c r="K43" s="32"/>
      <c r="L43" s="32">
        <f t="shared" si="13"/>
        <v>184.96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53</v>
      </c>
      <c r="F44" s="51">
        <v>240</v>
      </c>
      <c r="G44" s="40">
        <v>6.52</v>
      </c>
      <c r="H44" s="40">
        <v>10.15</v>
      </c>
      <c r="I44" s="40">
        <v>30.9</v>
      </c>
      <c r="J44" s="40">
        <v>241.65</v>
      </c>
      <c r="K44" s="64" t="s">
        <v>104</v>
      </c>
      <c r="L44" s="40"/>
    </row>
    <row r="45" spans="1:12" ht="15" x14ac:dyDescent="0.25">
      <c r="A45" s="23"/>
      <c r="B45" s="15"/>
      <c r="C45" s="11"/>
      <c r="D45" s="7" t="s">
        <v>22</v>
      </c>
      <c r="E45" s="52" t="s">
        <v>56</v>
      </c>
      <c r="F45" s="55">
        <v>200</v>
      </c>
      <c r="G45" s="43">
        <v>4.25</v>
      </c>
      <c r="H45" s="43">
        <v>3.48</v>
      </c>
      <c r="I45" s="43">
        <v>16.07</v>
      </c>
      <c r="J45" s="43">
        <v>113.94</v>
      </c>
      <c r="K45" s="60" t="s">
        <v>105</v>
      </c>
      <c r="L45" s="43"/>
    </row>
    <row r="46" spans="1:12" ht="15" x14ac:dyDescent="0.25">
      <c r="A46" s="23"/>
      <c r="B46" s="15"/>
      <c r="C46" s="11"/>
      <c r="D46" s="7" t="s">
        <v>23</v>
      </c>
      <c r="E46" s="54" t="s">
        <v>40</v>
      </c>
      <c r="F46" s="55">
        <v>30</v>
      </c>
      <c r="G46" s="43">
        <v>2.2799999999999998</v>
      </c>
      <c r="H46" s="43">
        <v>0.24</v>
      </c>
      <c r="I46" s="43">
        <v>14.76</v>
      </c>
      <c r="J46" s="43">
        <v>70.5</v>
      </c>
      <c r="K46" s="60" t="s">
        <v>85</v>
      </c>
      <c r="L46" s="43"/>
    </row>
    <row r="47" spans="1:12" ht="15" x14ac:dyDescent="0.25">
      <c r="A47" s="23"/>
      <c r="B47" s="15"/>
      <c r="C47" s="11"/>
      <c r="D47" s="7" t="s">
        <v>24</v>
      </c>
      <c r="E47" s="52"/>
      <c r="F47" s="5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6"/>
      <c r="E48" s="54" t="s">
        <v>55</v>
      </c>
      <c r="F48" s="55">
        <v>30</v>
      </c>
      <c r="G48" s="43">
        <v>6.96</v>
      </c>
      <c r="H48" s="43">
        <v>8.85</v>
      </c>
      <c r="I48" s="43">
        <v>0</v>
      </c>
      <c r="J48" s="43">
        <v>109.2</v>
      </c>
      <c r="K48" s="60" t="s">
        <v>106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>
        <v>92.48</v>
      </c>
    </row>
    <row r="50" spans="1:12" ht="15" x14ac:dyDescent="0.25">
      <c r="A50" s="24"/>
      <c r="B50" s="17"/>
      <c r="C50" s="8"/>
      <c r="D50" s="18" t="s">
        <v>33</v>
      </c>
      <c r="E50" s="9"/>
      <c r="F50" s="19">
        <f>SUM(F44:F49)</f>
        <v>500</v>
      </c>
      <c r="G50" s="19">
        <f>SUM(G44:G49)</f>
        <v>20.009999999999998</v>
      </c>
      <c r="H50" s="19">
        <f>SUM(H44:H49)</f>
        <v>22.72</v>
      </c>
      <c r="I50" s="19">
        <f>SUM(I44:I49)</f>
        <v>61.73</v>
      </c>
      <c r="J50" s="19">
        <f>SUM(J44:J49)</f>
        <v>535.29000000000008</v>
      </c>
      <c r="K50" s="25"/>
      <c r="L50" s="19">
        <f>SUM(L44:L49)</f>
        <v>92.48</v>
      </c>
    </row>
    <row r="51" spans="1:12" ht="15" x14ac:dyDescent="0.25">
      <c r="A51" s="26">
        <f>A44</f>
        <v>1</v>
      </c>
      <c r="B51" s="13">
        <f>B44</f>
        <v>3</v>
      </c>
      <c r="C51" s="10" t="s">
        <v>25</v>
      </c>
      <c r="D51" s="7" t="s">
        <v>26</v>
      </c>
      <c r="E51" s="63" t="s">
        <v>107</v>
      </c>
      <c r="F51" s="58">
        <v>60</v>
      </c>
      <c r="G51" s="43">
        <v>0.85</v>
      </c>
      <c r="H51" s="43">
        <v>3.05</v>
      </c>
      <c r="I51" s="43">
        <v>16.850000000000001</v>
      </c>
      <c r="J51" s="43">
        <v>50.91</v>
      </c>
      <c r="K51" s="60" t="s">
        <v>108</v>
      </c>
      <c r="L51" s="43"/>
    </row>
    <row r="52" spans="1:12" ht="15" x14ac:dyDescent="0.25">
      <c r="A52" s="23"/>
      <c r="B52" s="15"/>
      <c r="C52" s="11"/>
      <c r="D52" s="7" t="s">
        <v>27</v>
      </c>
      <c r="E52" s="52" t="s">
        <v>57</v>
      </c>
      <c r="F52" s="53">
        <v>200</v>
      </c>
      <c r="G52" s="43">
        <v>4.3600000000000003</v>
      </c>
      <c r="H52" s="43">
        <v>2.5299999999999998</v>
      </c>
      <c r="I52" s="43">
        <v>16.66</v>
      </c>
      <c r="J52" s="43">
        <v>107.18</v>
      </c>
      <c r="K52" s="60" t="s">
        <v>109</v>
      </c>
      <c r="L52" s="43"/>
    </row>
    <row r="53" spans="1:12" ht="15" x14ac:dyDescent="0.25">
      <c r="A53" s="23"/>
      <c r="B53" s="15"/>
      <c r="C53" s="11"/>
      <c r="D53" s="7" t="s">
        <v>28</v>
      </c>
      <c r="E53" s="52" t="s">
        <v>58</v>
      </c>
      <c r="F53" s="53">
        <v>100</v>
      </c>
      <c r="G53" s="43">
        <v>10.199999999999999</v>
      </c>
      <c r="H53" s="43">
        <v>9.8000000000000007</v>
      </c>
      <c r="I53" s="43">
        <v>9.65</v>
      </c>
      <c r="J53" s="43">
        <v>155.86000000000001</v>
      </c>
      <c r="K53" s="60" t="s">
        <v>110</v>
      </c>
      <c r="L53" s="43"/>
    </row>
    <row r="54" spans="1:12" ht="15" x14ac:dyDescent="0.25">
      <c r="A54" s="23"/>
      <c r="B54" s="15"/>
      <c r="C54" s="11"/>
      <c r="D54" s="7" t="s">
        <v>29</v>
      </c>
      <c r="E54" s="62" t="s">
        <v>111</v>
      </c>
      <c r="F54" s="53">
        <v>150</v>
      </c>
      <c r="G54" s="43">
        <v>3.69</v>
      </c>
      <c r="H54" s="43">
        <v>4.24</v>
      </c>
      <c r="I54" s="43">
        <v>38.880000000000003</v>
      </c>
      <c r="J54" s="43">
        <v>208.48</v>
      </c>
      <c r="K54" s="60" t="s">
        <v>112</v>
      </c>
      <c r="L54" s="43"/>
    </row>
    <row r="55" spans="1:12" ht="15" x14ac:dyDescent="0.25">
      <c r="A55" s="23"/>
      <c r="B55" s="15"/>
      <c r="C55" s="11"/>
      <c r="D55" s="7" t="s">
        <v>30</v>
      </c>
      <c r="E55" s="52" t="s">
        <v>59</v>
      </c>
      <c r="F55" s="53">
        <v>180</v>
      </c>
      <c r="G55" s="43">
        <v>0.67</v>
      </c>
      <c r="H55" s="43">
        <v>0</v>
      </c>
      <c r="I55" s="43">
        <v>19.190000000000001</v>
      </c>
      <c r="J55" s="43">
        <v>70.47</v>
      </c>
      <c r="K55" s="60" t="s">
        <v>113</v>
      </c>
      <c r="L55" s="43"/>
    </row>
    <row r="56" spans="1:12" ht="15" x14ac:dyDescent="0.25">
      <c r="A56" s="23"/>
      <c r="B56" s="15"/>
      <c r="C56" s="11"/>
      <c r="D56" s="7" t="s">
        <v>31</v>
      </c>
      <c r="E56" s="52" t="s">
        <v>52</v>
      </c>
      <c r="F56" s="43">
        <v>30</v>
      </c>
      <c r="G56" s="43">
        <v>2.2799999999999998</v>
      </c>
      <c r="H56" s="43">
        <v>0.24</v>
      </c>
      <c r="I56" s="43">
        <v>14.76</v>
      </c>
      <c r="J56" s="43">
        <v>70.5</v>
      </c>
      <c r="K56" s="60" t="s">
        <v>85</v>
      </c>
      <c r="L56" s="43"/>
    </row>
    <row r="57" spans="1:12" ht="15" x14ac:dyDescent="0.25">
      <c r="A57" s="23"/>
      <c r="B57" s="15"/>
      <c r="C57" s="11"/>
      <c r="D57" s="7" t="s">
        <v>32</v>
      </c>
      <c r="E57" s="52" t="s">
        <v>48</v>
      </c>
      <c r="F57" s="43">
        <v>30</v>
      </c>
      <c r="G57" s="43">
        <v>1.98</v>
      </c>
      <c r="H57" s="43">
        <v>0.36</v>
      </c>
      <c r="I57" s="43">
        <v>10.02</v>
      </c>
      <c r="J57" s="43">
        <v>52.2</v>
      </c>
      <c r="K57" s="60" t="s">
        <v>92</v>
      </c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>
        <v>92.48</v>
      </c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750</v>
      </c>
      <c r="G60" s="19">
        <f t="shared" ref="G60" si="14">SUM(G51:G59)</f>
        <v>24.030000000000005</v>
      </c>
      <c r="H60" s="19">
        <f t="shared" ref="H60" si="15">SUM(H51:H59)</f>
        <v>20.22</v>
      </c>
      <c r="I60" s="19">
        <f t="shared" ref="I60" si="16">SUM(I51:I59)</f>
        <v>126.01</v>
      </c>
      <c r="J60" s="19">
        <f t="shared" ref="J60:L60" si="17">SUM(J51:J59)</f>
        <v>715.60000000000014</v>
      </c>
      <c r="K60" s="25"/>
      <c r="L60" s="19">
        <f t="shared" si="17"/>
        <v>92.48</v>
      </c>
    </row>
    <row r="61" spans="1:12" ht="15.75" customHeight="1" x14ac:dyDescent="0.2">
      <c r="A61" s="29">
        <f>A44</f>
        <v>1</v>
      </c>
      <c r="B61" s="30">
        <f>B44</f>
        <v>3</v>
      </c>
      <c r="C61" s="68" t="s">
        <v>4</v>
      </c>
      <c r="D61" s="69"/>
      <c r="E61" s="31"/>
      <c r="F61" s="32">
        <f>F50+F60</f>
        <v>1250</v>
      </c>
      <c r="G61" s="32">
        <f t="shared" ref="G61" si="18">G50+G60</f>
        <v>44.040000000000006</v>
      </c>
      <c r="H61" s="32">
        <f t="shared" ref="H61" si="19">H50+H60</f>
        <v>42.94</v>
      </c>
      <c r="I61" s="32">
        <f t="shared" ref="I61" si="20">I50+I60</f>
        <v>187.74</v>
      </c>
      <c r="J61" s="32">
        <f t="shared" ref="J61:L61" si="21">J50+J60</f>
        <v>1250.8900000000003</v>
      </c>
      <c r="K61" s="32"/>
      <c r="L61" s="32">
        <f t="shared" si="21"/>
        <v>184.96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21</v>
      </c>
      <c r="E62" s="65" t="s">
        <v>114</v>
      </c>
      <c r="F62" s="51">
        <v>180</v>
      </c>
      <c r="G62" s="40">
        <v>9.83</v>
      </c>
      <c r="H62" s="40">
        <v>11.16</v>
      </c>
      <c r="I62" s="40">
        <v>44.08</v>
      </c>
      <c r="J62" s="40">
        <v>280.76</v>
      </c>
      <c r="K62" s="64" t="s">
        <v>115</v>
      </c>
      <c r="L62" s="40"/>
    </row>
    <row r="63" spans="1:12" ht="15" x14ac:dyDescent="0.25">
      <c r="A63" s="23"/>
      <c r="B63" s="15"/>
      <c r="C63" s="11"/>
      <c r="D63" s="6"/>
      <c r="E63" s="62" t="s">
        <v>116</v>
      </c>
      <c r="F63" s="53">
        <v>95</v>
      </c>
      <c r="G63" s="43">
        <v>5.39</v>
      </c>
      <c r="H63" s="43">
        <v>8.1999999999999993</v>
      </c>
      <c r="I63" s="43">
        <v>30.62</v>
      </c>
      <c r="J63" s="43">
        <v>189.96</v>
      </c>
      <c r="K63" s="60" t="s">
        <v>83</v>
      </c>
      <c r="L63" s="43"/>
    </row>
    <row r="64" spans="1:12" ht="15" x14ac:dyDescent="0.25">
      <c r="A64" s="23"/>
      <c r="B64" s="15"/>
      <c r="C64" s="11"/>
      <c r="D64" s="7" t="s">
        <v>22</v>
      </c>
      <c r="E64" s="62" t="s">
        <v>117</v>
      </c>
      <c r="F64" s="55">
        <v>200</v>
      </c>
      <c r="G64" s="43">
        <v>4.84</v>
      </c>
      <c r="H64" s="43">
        <v>3.7</v>
      </c>
      <c r="I64" s="43">
        <v>15.6</v>
      </c>
      <c r="J64" s="43">
        <v>117.02</v>
      </c>
      <c r="K64" s="60" t="s">
        <v>118</v>
      </c>
      <c r="L64" s="43"/>
    </row>
    <row r="65" spans="1:12" ht="15" x14ac:dyDescent="0.25">
      <c r="A65" s="23"/>
      <c r="B65" s="15"/>
      <c r="C65" s="11"/>
      <c r="D65" s="7" t="s">
        <v>23</v>
      </c>
      <c r="E65" s="54" t="s">
        <v>40</v>
      </c>
      <c r="F65" s="5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60" t="s">
        <v>85</v>
      </c>
      <c r="L65" s="43"/>
    </row>
    <row r="66" spans="1:12" ht="15" x14ac:dyDescent="0.2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6"/>
      <c r="E67" s="5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>
        <v>92.48</v>
      </c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505</v>
      </c>
      <c r="G69" s="19">
        <f t="shared" ref="G69" si="22">SUM(G62:G68)</f>
        <v>22.34</v>
      </c>
      <c r="H69" s="19">
        <f t="shared" ref="H69" si="23">SUM(H62:H68)</f>
        <v>23.299999999999997</v>
      </c>
      <c r="I69" s="19">
        <f t="shared" ref="I69" si="24">SUM(I62:I68)</f>
        <v>105.06</v>
      </c>
      <c r="J69" s="19">
        <f t="shared" ref="J69:L69" si="25">SUM(J62:J68)</f>
        <v>658.24</v>
      </c>
      <c r="K69" s="25"/>
      <c r="L69" s="19">
        <f t="shared" si="25"/>
        <v>92.48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63" t="s">
        <v>119</v>
      </c>
      <c r="F70" s="58">
        <v>60</v>
      </c>
      <c r="G70" s="43">
        <v>1.18</v>
      </c>
      <c r="H70" s="43">
        <v>4.25</v>
      </c>
      <c r="I70" s="43">
        <v>3.89</v>
      </c>
      <c r="J70" s="43">
        <v>63.36</v>
      </c>
      <c r="K70" s="60" t="s">
        <v>120</v>
      </c>
      <c r="L70" s="43"/>
    </row>
    <row r="71" spans="1:12" ht="15" x14ac:dyDescent="0.25">
      <c r="A71" s="23"/>
      <c r="B71" s="15"/>
      <c r="C71" s="11"/>
      <c r="D71" s="7" t="s">
        <v>27</v>
      </c>
      <c r="E71" s="62" t="s">
        <v>121</v>
      </c>
      <c r="F71" s="53">
        <v>200</v>
      </c>
      <c r="G71" s="43">
        <v>1.34</v>
      </c>
      <c r="H71" s="43">
        <v>4.12</v>
      </c>
      <c r="I71" s="43">
        <v>9.36</v>
      </c>
      <c r="J71" s="43">
        <v>80.180000000000007</v>
      </c>
      <c r="K71" s="60" t="s">
        <v>122</v>
      </c>
      <c r="L71" s="43"/>
    </row>
    <row r="72" spans="1:12" ht="15" x14ac:dyDescent="0.25">
      <c r="A72" s="23"/>
      <c r="B72" s="15"/>
      <c r="C72" s="11"/>
      <c r="D72" s="7" t="s">
        <v>28</v>
      </c>
      <c r="E72" s="62" t="s">
        <v>123</v>
      </c>
      <c r="F72" s="53">
        <v>240</v>
      </c>
      <c r="G72" s="43">
        <v>24.42</v>
      </c>
      <c r="H72" s="43">
        <v>16.8</v>
      </c>
      <c r="I72" s="43">
        <v>51.9</v>
      </c>
      <c r="J72" s="43">
        <v>397.12</v>
      </c>
      <c r="K72" s="60" t="s">
        <v>124</v>
      </c>
      <c r="L72" s="43"/>
    </row>
    <row r="73" spans="1:12" ht="15" x14ac:dyDescent="0.25">
      <c r="A73" s="23"/>
      <c r="B73" s="15"/>
      <c r="C73" s="11"/>
      <c r="D73" s="7" t="s">
        <v>29</v>
      </c>
      <c r="E73" s="52"/>
      <c r="F73" s="5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52" t="s">
        <v>41</v>
      </c>
      <c r="F74" s="53">
        <v>180</v>
      </c>
      <c r="G74" s="43">
        <v>0</v>
      </c>
      <c r="H74" s="43">
        <v>0</v>
      </c>
      <c r="I74" s="43">
        <v>13.47</v>
      </c>
      <c r="J74" s="43">
        <v>53.87</v>
      </c>
      <c r="K74" s="60" t="s">
        <v>125</v>
      </c>
      <c r="L74" s="43"/>
    </row>
    <row r="75" spans="1:12" ht="15" x14ac:dyDescent="0.25">
      <c r="A75" s="23"/>
      <c r="B75" s="15"/>
      <c r="C75" s="11"/>
      <c r="D75" s="7" t="s">
        <v>31</v>
      </c>
      <c r="E75" s="52" t="s">
        <v>52</v>
      </c>
      <c r="F75" s="43">
        <v>30</v>
      </c>
      <c r="G75" s="43">
        <v>2.2799999999999998</v>
      </c>
      <c r="H75" s="43">
        <v>0.24</v>
      </c>
      <c r="I75" s="43">
        <v>14.76</v>
      </c>
      <c r="J75" s="43">
        <v>70.5</v>
      </c>
      <c r="K75" s="60" t="s">
        <v>85</v>
      </c>
      <c r="L75" s="43"/>
    </row>
    <row r="76" spans="1:12" ht="15" x14ac:dyDescent="0.25">
      <c r="A76" s="23"/>
      <c r="B76" s="15"/>
      <c r="C76" s="11"/>
      <c r="D76" s="7" t="s">
        <v>32</v>
      </c>
      <c r="E76" s="52" t="s">
        <v>48</v>
      </c>
      <c r="F76" s="43">
        <v>30</v>
      </c>
      <c r="G76" s="43">
        <v>1.98</v>
      </c>
      <c r="H76" s="43">
        <v>0.36</v>
      </c>
      <c r="I76" s="43">
        <v>10.02</v>
      </c>
      <c r="J76" s="43">
        <v>52.2</v>
      </c>
      <c r="K76" s="60" t="s">
        <v>92</v>
      </c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>
        <v>92.48</v>
      </c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740</v>
      </c>
      <c r="G79" s="19">
        <f t="shared" ref="G79" si="26">SUM(G70:G78)</f>
        <v>31.200000000000003</v>
      </c>
      <c r="H79" s="19">
        <f t="shared" ref="H79" si="27">SUM(H70:H78)</f>
        <v>25.77</v>
      </c>
      <c r="I79" s="19">
        <f t="shared" ref="I79" si="28">SUM(I70:I78)</f>
        <v>103.4</v>
      </c>
      <c r="J79" s="19">
        <f t="shared" ref="J79:L79" si="29">SUM(J70:J78)</f>
        <v>717.23000000000013</v>
      </c>
      <c r="K79" s="25"/>
      <c r="L79" s="19">
        <f t="shared" si="29"/>
        <v>92.48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68" t="s">
        <v>4</v>
      </c>
      <c r="D80" s="69"/>
      <c r="E80" s="31"/>
      <c r="F80" s="32">
        <f>F69+F79</f>
        <v>1245</v>
      </c>
      <c r="G80" s="32">
        <f t="shared" ref="G80" si="30">G69+G79</f>
        <v>53.540000000000006</v>
      </c>
      <c r="H80" s="32">
        <f t="shared" ref="H80" si="31">H69+H79</f>
        <v>49.069999999999993</v>
      </c>
      <c r="I80" s="32">
        <f t="shared" ref="I80" si="32">I69+I79</f>
        <v>208.46</v>
      </c>
      <c r="J80" s="32">
        <f t="shared" ref="J80:L80" si="33">J69+J79</f>
        <v>1375.4700000000003</v>
      </c>
      <c r="K80" s="32"/>
      <c r="L80" s="32">
        <f t="shared" si="33"/>
        <v>184.96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65" t="s">
        <v>126</v>
      </c>
      <c r="F81" s="51">
        <v>190</v>
      </c>
      <c r="G81" s="40">
        <v>5.39</v>
      </c>
      <c r="H81" s="40">
        <v>5.89</v>
      </c>
      <c r="I81" s="40">
        <v>27.18</v>
      </c>
      <c r="J81" s="40">
        <v>183.82</v>
      </c>
      <c r="K81" s="64" t="s">
        <v>127</v>
      </c>
      <c r="L81" s="40"/>
    </row>
    <row r="82" spans="1:12" ht="15" x14ac:dyDescent="0.25">
      <c r="A82" s="23"/>
      <c r="B82" s="15"/>
      <c r="C82" s="11"/>
      <c r="D82" s="6"/>
      <c r="E82" s="52" t="s">
        <v>60</v>
      </c>
      <c r="F82" s="53">
        <v>50</v>
      </c>
      <c r="G82" s="43">
        <v>6.35</v>
      </c>
      <c r="H82" s="43">
        <v>5.75</v>
      </c>
      <c r="I82" s="43">
        <v>0.35</v>
      </c>
      <c r="J82" s="43">
        <v>78.5</v>
      </c>
      <c r="K82" s="60" t="s">
        <v>128</v>
      </c>
      <c r="L82" s="43"/>
    </row>
    <row r="83" spans="1:12" ht="15" x14ac:dyDescent="0.25">
      <c r="A83" s="23"/>
      <c r="B83" s="15"/>
      <c r="C83" s="11"/>
      <c r="D83" s="7" t="s">
        <v>22</v>
      </c>
      <c r="E83" s="52" t="s">
        <v>41</v>
      </c>
      <c r="F83" s="53">
        <v>200</v>
      </c>
      <c r="G83" s="43">
        <v>0</v>
      </c>
      <c r="H83" s="43">
        <v>0</v>
      </c>
      <c r="I83" s="43">
        <v>14.97</v>
      </c>
      <c r="J83" s="43">
        <v>59.86</v>
      </c>
      <c r="K83" s="60" t="s">
        <v>84</v>
      </c>
      <c r="L83" s="43"/>
    </row>
    <row r="84" spans="1:12" ht="15" x14ac:dyDescent="0.25">
      <c r="A84" s="23"/>
      <c r="B84" s="15"/>
      <c r="C84" s="11"/>
      <c r="D84" s="7" t="s">
        <v>23</v>
      </c>
      <c r="E84" s="52" t="s">
        <v>52</v>
      </c>
      <c r="F84" s="43">
        <v>30</v>
      </c>
      <c r="G84" s="43">
        <v>2.2799999999999998</v>
      </c>
      <c r="H84" s="43">
        <v>0.24</v>
      </c>
      <c r="I84" s="43">
        <v>14.76</v>
      </c>
      <c r="J84" s="43">
        <v>70.5</v>
      </c>
      <c r="K84" s="60" t="s">
        <v>85</v>
      </c>
      <c r="L84" s="43"/>
    </row>
    <row r="85" spans="1:12" ht="15" x14ac:dyDescent="0.25">
      <c r="A85" s="23"/>
      <c r="B85" s="15"/>
      <c r="C85" s="11"/>
      <c r="D85" s="7" t="s">
        <v>24</v>
      </c>
      <c r="E85" s="52"/>
      <c r="F85" s="5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54" t="s">
        <v>61</v>
      </c>
      <c r="F86" s="55">
        <v>30</v>
      </c>
      <c r="G86" s="43">
        <v>1.17</v>
      </c>
      <c r="H86" s="43">
        <v>9.18</v>
      </c>
      <c r="I86" s="43">
        <v>18.72</v>
      </c>
      <c r="J86" s="43">
        <v>162.6</v>
      </c>
      <c r="K86" s="60" t="s">
        <v>129</v>
      </c>
      <c r="L86" s="43"/>
    </row>
    <row r="87" spans="1:12" ht="15" x14ac:dyDescent="0.25">
      <c r="A87" s="23"/>
      <c r="B87" s="15"/>
      <c r="C87" s="11"/>
      <c r="D87" s="6"/>
      <c r="E87" s="52"/>
      <c r="F87" s="53"/>
      <c r="G87" s="43"/>
      <c r="H87" s="43"/>
      <c r="I87" s="43"/>
      <c r="J87" s="43"/>
      <c r="K87" s="44"/>
      <c r="L87" s="43">
        <v>92.48</v>
      </c>
    </row>
    <row r="88" spans="1:12" ht="15" x14ac:dyDescent="0.25">
      <c r="A88" s="24"/>
      <c r="B88" s="17"/>
      <c r="C88" s="8"/>
      <c r="D88" s="18" t="s">
        <v>33</v>
      </c>
      <c r="E88" s="9"/>
      <c r="F88" s="19">
        <f>SUM(F81:F87)</f>
        <v>500</v>
      </c>
      <c r="G88" s="19">
        <f t="shared" ref="G88" si="34">SUM(G81:G87)</f>
        <v>15.189999999999998</v>
      </c>
      <c r="H88" s="19">
        <f t="shared" ref="H88" si="35">SUM(H81:H87)</f>
        <v>21.060000000000002</v>
      </c>
      <c r="I88" s="19">
        <f t="shared" ref="I88" si="36">SUM(I81:I87)</f>
        <v>75.97999999999999</v>
      </c>
      <c r="J88" s="19">
        <f t="shared" ref="J88:L88" si="37">SUM(J81:J87)</f>
        <v>555.28</v>
      </c>
      <c r="K88" s="25"/>
      <c r="L88" s="19">
        <f t="shared" si="37"/>
        <v>92.48</v>
      </c>
    </row>
    <row r="89" spans="1:12" ht="15" x14ac:dyDescent="0.2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57" t="s">
        <v>62</v>
      </c>
      <c r="F89" s="58">
        <v>60</v>
      </c>
      <c r="G89" s="43">
        <v>0.85</v>
      </c>
      <c r="H89" s="43">
        <v>9.1</v>
      </c>
      <c r="I89" s="43">
        <v>8.5</v>
      </c>
      <c r="J89" s="43">
        <v>103.53</v>
      </c>
      <c r="K89" s="60" t="s">
        <v>130</v>
      </c>
      <c r="L89" s="43"/>
    </row>
    <row r="90" spans="1:12" ht="15" x14ac:dyDescent="0.25">
      <c r="A90" s="23"/>
      <c r="B90" s="15"/>
      <c r="C90" s="11"/>
      <c r="D90" s="7" t="s">
        <v>27</v>
      </c>
      <c r="E90" s="52" t="s">
        <v>63</v>
      </c>
      <c r="F90" s="53">
        <v>200</v>
      </c>
      <c r="G90" s="43">
        <v>1.75</v>
      </c>
      <c r="H90" s="43">
        <v>8.8000000000000007</v>
      </c>
      <c r="I90" s="43">
        <v>12.96</v>
      </c>
      <c r="J90" s="43">
        <v>112.5</v>
      </c>
      <c r="K90" s="60" t="s">
        <v>131</v>
      </c>
      <c r="L90" s="43"/>
    </row>
    <row r="91" spans="1:12" ht="15" x14ac:dyDescent="0.25">
      <c r="A91" s="23"/>
      <c r="B91" s="15"/>
      <c r="C91" s="11"/>
      <c r="D91" s="7" t="s">
        <v>28</v>
      </c>
      <c r="E91" s="52" t="s">
        <v>64</v>
      </c>
      <c r="F91" s="53">
        <v>240</v>
      </c>
      <c r="G91" s="61">
        <v>38</v>
      </c>
      <c r="H91" s="61">
        <v>16</v>
      </c>
      <c r="I91" s="43">
        <v>46.69</v>
      </c>
      <c r="J91" s="43">
        <v>482.04</v>
      </c>
      <c r="K91" s="60" t="s">
        <v>132</v>
      </c>
      <c r="L91" s="43"/>
    </row>
    <row r="92" spans="1:12" ht="15" x14ac:dyDescent="0.25">
      <c r="A92" s="23"/>
      <c r="B92" s="15"/>
      <c r="C92" s="11"/>
      <c r="D92" s="7" t="s">
        <v>29</v>
      </c>
      <c r="E92" s="52"/>
      <c r="F92" s="5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52" t="s">
        <v>65</v>
      </c>
      <c r="F93" s="53">
        <v>180</v>
      </c>
      <c r="G93" s="43">
        <v>0.08</v>
      </c>
      <c r="H93" s="43">
        <v>0.08</v>
      </c>
      <c r="I93" s="43">
        <v>9.1300000000000008</v>
      </c>
      <c r="J93" s="43">
        <v>38.299999999999997</v>
      </c>
      <c r="K93" s="60" t="s">
        <v>133</v>
      </c>
      <c r="L93" s="43"/>
    </row>
    <row r="94" spans="1:12" ht="15" x14ac:dyDescent="0.25">
      <c r="A94" s="23"/>
      <c r="B94" s="15"/>
      <c r="C94" s="11"/>
      <c r="D94" s="7" t="s">
        <v>31</v>
      </c>
      <c r="E94" s="52" t="s">
        <v>52</v>
      </c>
      <c r="F94" s="43">
        <v>30</v>
      </c>
      <c r="G94" s="43">
        <v>2.2799999999999998</v>
      </c>
      <c r="H94" s="43">
        <v>0.24</v>
      </c>
      <c r="I94" s="43">
        <v>14.76</v>
      </c>
      <c r="J94" s="43">
        <v>70.5</v>
      </c>
      <c r="K94" s="60" t="s">
        <v>85</v>
      </c>
      <c r="L94" s="43"/>
    </row>
    <row r="95" spans="1:12" ht="15" x14ac:dyDescent="0.25">
      <c r="A95" s="23"/>
      <c r="B95" s="15"/>
      <c r="C95" s="11"/>
      <c r="D95" s="7" t="s">
        <v>32</v>
      </c>
      <c r="E95" s="52" t="s">
        <v>48</v>
      </c>
      <c r="F95" s="43">
        <v>30</v>
      </c>
      <c r="G95" s="43">
        <v>1.98</v>
      </c>
      <c r="H95" s="43">
        <v>0.36</v>
      </c>
      <c r="I95" s="43">
        <v>10.02</v>
      </c>
      <c r="J95" s="43">
        <v>52.2</v>
      </c>
      <c r="K95" s="60" t="s">
        <v>92</v>
      </c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>
        <v>92.48</v>
      </c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740</v>
      </c>
      <c r="G98" s="19">
        <f t="shared" ref="G98" si="38">SUM(G89:G97)</f>
        <v>44.94</v>
      </c>
      <c r="H98" s="19">
        <f t="shared" ref="H98" si="39">SUM(H89:H97)</f>
        <v>34.58</v>
      </c>
      <c r="I98" s="19">
        <f t="shared" ref="I98" si="40">SUM(I89:I97)</f>
        <v>102.06</v>
      </c>
      <c r="J98" s="19">
        <f t="shared" ref="J98:L98" si="41">SUM(J89:J97)</f>
        <v>859.07</v>
      </c>
      <c r="K98" s="25"/>
      <c r="L98" s="19">
        <f t="shared" si="41"/>
        <v>92.48</v>
      </c>
    </row>
    <row r="99" spans="1:12" ht="15.75" customHeight="1" x14ac:dyDescent="0.2">
      <c r="A99" s="29">
        <f>A81</f>
        <v>1</v>
      </c>
      <c r="B99" s="30">
        <f>B81</f>
        <v>5</v>
      </c>
      <c r="C99" s="68" t="s">
        <v>4</v>
      </c>
      <c r="D99" s="69"/>
      <c r="E99" s="31"/>
      <c r="F99" s="32">
        <f>F88+F98</f>
        <v>1240</v>
      </c>
      <c r="G99" s="32">
        <f t="shared" ref="G99" si="42">G88+G98</f>
        <v>60.129999999999995</v>
      </c>
      <c r="H99" s="32">
        <f t="shared" ref="H99" si="43">H88+H98</f>
        <v>55.64</v>
      </c>
      <c r="I99" s="32">
        <f t="shared" ref="I99" si="44">I88+I98</f>
        <v>178.04</v>
      </c>
      <c r="J99" s="32">
        <f t="shared" ref="J99:L99" si="45">J88+J98</f>
        <v>1414.35</v>
      </c>
      <c r="K99" s="32"/>
      <c r="L99" s="32">
        <f t="shared" si="45"/>
        <v>184.96</v>
      </c>
    </row>
    <row r="100" spans="1:12" ht="15" x14ac:dyDescent="0.25">
      <c r="A100" s="20">
        <v>2</v>
      </c>
      <c r="B100" s="21">
        <v>1</v>
      </c>
      <c r="C100" s="22" t="s">
        <v>20</v>
      </c>
      <c r="D100" s="5" t="s">
        <v>21</v>
      </c>
      <c r="E100" s="39" t="s">
        <v>66</v>
      </c>
      <c r="F100" s="40">
        <v>220</v>
      </c>
      <c r="G100" s="40">
        <v>5.82</v>
      </c>
      <c r="H100" s="40">
        <v>8.31</v>
      </c>
      <c r="I100" s="40">
        <v>21.55</v>
      </c>
      <c r="J100" s="40">
        <v>155.34</v>
      </c>
      <c r="K100" s="64" t="s">
        <v>134</v>
      </c>
      <c r="L100" s="40"/>
    </row>
    <row r="101" spans="1:12" ht="15" x14ac:dyDescent="0.25">
      <c r="A101" s="23"/>
      <c r="B101" s="15"/>
      <c r="C101" s="11"/>
      <c r="D101" s="6"/>
      <c r="E101" s="42" t="s">
        <v>67</v>
      </c>
      <c r="F101" s="43">
        <v>50</v>
      </c>
      <c r="G101" s="43">
        <v>8.8000000000000007</v>
      </c>
      <c r="H101" s="43">
        <v>10.52</v>
      </c>
      <c r="I101" s="43">
        <v>17.2</v>
      </c>
      <c r="J101" s="43">
        <v>185.2</v>
      </c>
      <c r="K101" s="60" t="s">
        <v>135</v>
      </c>
      <c r="L101" s="43"/>
    </row>
    <row r="102" spans="1:12" ht="15" x14ac:dyDescent="0.25">
      <c r="A102" s="23"/>
      <c r="B102" s="15"/>
      <c r="C102" s="11"/>
      <c r="D102" s="7" t="s">
        <v>22</v>
      </c>
      <c r="E102" s="42" t="s">
        <v>41</v>
      </c>
      <c r="F102" s="43">
        <v>200</v>
      </c>
      <c r="G102" s="43">
        <v>0</v>
      </c>
      <c r="H102" s="43">
        <v>0</v>
      </c>
      <c r="I102" s="43">
        <v>14.97</v>
      </c>
      <c r="J102" s="43">
        <v>59.86</v>
      </c>
      <c r="K102" s="60" t="s">
        <v>84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52</v>
      </c>
      <c r="F103" s="43">
        <v>30</v>
      </c>
      <c r="G103" s="43">
        <v>2.2799999999999998</v>
      </c>
      <c r="H103" s="43">
        <v>0.24</v>
      </c>
      <c r="I103" s="43">
        <v>14.76</v>
      </c>
      <c r="J103" s="43">
        <v>70.5</v>
      </c>
      <c r="K103" s="60" t="s">
        <v>85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>
        <v>92.48</v>
      </c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SUM(F100:F106)</f>
        <v>500</v>
      </c>
      <c r="G107" s="19">
        <f t="shared" ref="G107:J107" si="46">SUM(G100:G106)</f>
        <v>16.900000000000002</v>
      </c>
      <c r="H107" s="19">
        <f t="shared" si="46"/>
        <v>19.069999999999997</v>
      </c>
      <c r="I107" s="19">
        <f t="shared" si="46"/>
        <v>68.48</v>
      </c>
      <c r="J107" s="19">
        <f t="shared" si="46"/>
        <v>470.9</v>
      </c>
      <c r="K107" s="25"/>
      <c r="L107" s="19">
        <f t="shared" ref="L107" si="47">SUM(L100:L106)</f>
        <v>92.48</v>
      </c>
    </row>
    <row r="108" spans="1:12" ht="15" x14ac:dyDescent="0.25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42" t="s">
        <v>44</v>
      </c>
      <c r="F108" s="43">
        <v>60</v>
      </c>
      <c r="G108" s="43">
        <v>0.63</v>
      </c>
      <c r="H108" s="43">
        <v>9.08</v>
      </c>
      <c r="I108" s="43">
        <v>6.22</v>
      </c>
      <c r="J108" s="43">
        <v>109.91</v>
      </c>
      <c r="K108" s="60" t="s">
        <v>86</v>
      </c>
      <c r="L108" s="43"/>
    </row>
    <row r="109" spans="1:12" ht="15" x14ac:dyDescent="0.25">
      <c r="A109" s="23"/>
      <c r="B109" s="15"/>
      <c r="C109" s="11"/>
      <c r="D109" s="7" t="s">
        <v>27</v>
      </c>
      <c r="E109" s="42" t="s">
        <v>63</v>
      </c>
      <c r="F109" s="43">
        <v>200</v>
      </c>
      <c r="G109" s="43">
        <v>1.75</v>
      </c>
      <c r="H109" s="43">
        <v>8.8000000000000007</v>
      </c>
      <c r="I109" s="43">
        <v>12.96</v>
      </c>
      <c r="J109" s="43">
        <v>112.5</v>
      </c>
      <c r="K109" s="60" t="s">
        <v>131</v>
      </c>
      <c r="L109" s="43"/>
    </row>
    <row r="110" spans="1:12" ht="15" x14ac:dyDescent="0.25">
      <c r="A110" s="23"/>
      <c r="B110" s="15"/>
      <c r="C110" s="11"/>
      <c r="D110" s="7" t="s">
        <v>28</v>
      </c>
      <c r="E110" s="42" t="s">
        <v>68</v>
      </c>
      <c r="F110" s="43">
        <v>100</v>
      </c>
      <c r="G110" s="43">
        <v>16.850000000000001</v>
      </c>
      <c r="H110" s="43">
        <v>2.94</v>
      </c>
      <c r="I110" s="43">
        <v>3.35</v>
      </c>
      <c r="J110" s="43">
        <v>95.2</v>
      </c>
      <c r="K110" s="60" t="s">
        <v>136</v>
      </c>
      <c r="L110" s="43"/>
    </row>
    <row r="111" spans="1:12" ht="15" x14ac:dyDescent="0.25">
      <c r="A111" s="23"/>
      <c r="B111" s="15"/>
      <c r="C111" s="11"/>
      <c r="D111" s="7" t="s">
        <v>29</v>
      </c>
      <c r="E111" s="66" t="s">
        <v>137</v>
      </c>
      <c r="F111" s="43">
        <v>150</v>
      </c>
      <c r="G111" s="43">
        <v>3.69</v>
      </c>
      <c r="H111" s="43">
        <v>4.24</v>
      </c>
      <c r="I111" s="43">
        <v>38.880000000000003</v>
      </c>
      <c r="J111" s="43">
        <v>208.48</v>
      </c>
      <c r="K111" s="60" t="s">
        <v>112</v>
      </c>
      <c r="L111" s="43"/>
    </row>
    <row r="112" spans="1:12" ht="15" x14ac:dyDescent="0.25">
      <c r="A112" s="23"/>
      <c r="B112" s="15"/>
      <c r="C112" s="11"/>
      <c r="D112" s="7" t="s">
        <v>30</v>
      </c>
      <c r="E112" s="42" t="s">
        <v>47</v>
      </c>
      <c r="F112" s="43">
        <v>180</v>
      </c>
      <c r="G112" s="43">
        <v>0</v>
      </c>
      <c r="H112" s="43">
        <v>0</v>
      </c>
      <c r="I112" s="43">
        <v>14.96</v>
      </c>
      <c r="J112" s="43">
        <v>59.79</v>
      </c>
      <c r="K112" s="60" t="s">
        <v>91</v>
      </c>
      <c r="L112" s="43"/>
    </row>
    <row r="113" spans="1:12" ht="15" x14ac:dyDescent="0.25">
      <c r="A113" s="23"/>
      <c r="B113" s="15"/>
      <c r="C113" s="11"/>
      <c r="D113" s="7" t="s">
        <v>31</v>
      </c>
      <c r="E113" s="52" t="s">
        <v>52</v>
      </c>
      <c r="F113" s="43">
        <v>30</v>
      </c>
      <c r="G113" s="43">
        <v>2.2799999999999998</v>
      </c>
      <c r="H113" s="43">
        <v>0.24</v>
      </c>
      <c r="I113" s="43">
        <v>14.76</v>
      </c>
      <c r="J113" s="43">
        <v>70.5</v>
      </c>
      <c r="K113" s="60" t="s">
        <v>85</v>
      </c>
      <c r="L113" s="43"/>
    </row>
    <row r="114" spans="1:12" ht="15" x14ac:dyDescent="0.25">
      <c r="A114" s="23"/>
      <c r="B114" s="15"/>
      <c r="C114" s="11"/>
      <c r="D114" s="7" t="s">
        <v>32</v>
      </c>
      <c r="E114" s="52" t="s">
        <v>48</v>
      </c>
      <c r="F114" s="43">
        <v>30</v>
      </c>
      <c r="G114" s="43">
        <v>1.98</v>
      </c>
      <c r="H114" s="43">
        <v>0.36</v>
      </c>
      <c r="I114" s="43">
        <v>10.02</v>
      </c>
      <c r="J114" s="43">
        <v>52.2</v>
      </c>
      <c r="K114" s="60" t="s">
        <v>92</v>
      </c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>
        <v>92.48</v>
      </c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750</v>
      </c>
      <c r="G117" s="19">
        <f t="shared" ref="G117:J117" si="48">SUM(G108:G116)</f>
        <v>27.180000000000003</v>
      </c>
      <c r="H117" s="19">
        <f t="shared" si="48"/>
        <v>25.66</v>
      </c>
      <c r="I117" s="19">
        <f t="shared" si="48"/>
        <v>101.15</v>
      </c>
      <c r="J117" s="19">
        <f t="shared" si="48"/>
        <v>708.58</v>
      </c>
      <c r="K117" s="25"/>
      <c r="L117" s="19">
        <f t="shared" ref="L117" si="49">SUM(L108:L116)</f>
        <v>92.48</v>
      </c>
    </row>
    <row r="118" spans="1:12" ht="15" x14ac:dyDescent="0.2">
      <c r="A118" s="29">
        <f>A100</f>
        <v>2</v>
      </c>
      <c r="B118" s="30">
        <f>B100</f>
        <v>1</v>
      </c>
      <c r="C118" s="68" t="s">
        <v>4</v>
      </c>
      <c r="D118" s="69"/>
      <c r="E118" s="31"/>
      <c r="F118" s="32">
        <f>F107+F117</f>
        <v>1250</v>
      </c>
      <c r="G118" s="32">
        <f t="shared" ref="G118" si="50">G107+G117</f>
        <v>44.080000000000005</v>
      </c>
      <c r="H118" s="32">
        <f t="shared" ref="H118" si="51">H107+H117</f>
        <v>44.73</v>
      </c>
      <c r="I118" s="32">
        <f t="shared" ref="I118" si="52">I107+I117</f>
        <v>169.63</v>
      </c>
      <c r="J118" s="32">
        <f t="shared" ref="J118:L118" si="53">J107+J117</f>
        <v>1179.48</v>
      </c>
      <c r="K118" s="32"/>
      <c r="L118" s="32">
        <f t="shared" si="53"/>
        <v>184.96</v>
      </c>
    </row>
    <row r="119" spans="1:12" ht="15" x14ac:dyDescent="0.25">
      <c r="A119" s="14">
        <v>2</v>
      </c>
      <c r="B119" s="15">
        <v>2</v>
      </c>
      <c r="C119" s="22" t="s">
        <v>20</v>
      </c>
      <c r="D119" s="5" t="s">
        <v>21</v>
      </c>
      <c r="E119" s="39" t="s">
        <v>69</v>
      </c>
      <c r="F119" s="40">
        <v>170</v>
      </c>
      <c r="G119" s="40">
        <v>16.07</v>
      </c>
      <c r="H119" s="40">
        <v>16.62</v>
      </c>
      <c r="I119" s="40">
        <v>30.69</v>
      </c>
      <c r="J119" s="40">
        <v>271.06</v>
      </c>
      <c r="K119" s="64" t="s">
        <v>138</v>
      </c>
      <c r="L119" s="40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22</v>
      </c>
      <c r="E121" s="66" t="s">
        <v>139</v>
      </c>
      <c r="F121" s="43">
        <v>200</v>
      </c>
      <c r="G121" s="43">
        <v>4.84</v>
      </c>
      <c r="H121" s="43">
        <v>3.7</v>
      </c>
      <c r="I121" s="43">
        <v>15.6</v>
      </c>
      <c r="J121" s="43">
        <v>117.02</v>
      </c>
      <c r="K121" s="60" t="s">
        <v>118</v>
      </c>
      <c r="L121" s="43"/>
    </row>
    <row r="122" spans="1:12" ht="15" x14ac:dyDescent="0.25">
      <c r="A122" s="14"/>
      <c r="B122" s="15"/>
      <c r="C122" s="11"/>
      <c r="D122" s="7" t="s">
        <v>23</v>
      </c>
      <c r="E122" s="52" t="s">
        <v>52</v>
      </c>
      <c r="F122" s="43">
        <v>30</v>
      </c>
      <c r="G122" s="43">
        <v>2.2799999999999998</v>
      </c>
      <c r="H122" s="43">
        <v>0.24</v>
      </c>
      <c r="I122" s="43">
        <v>14.76</v>
      </c>
      <c r="J122" s="43">
        <v>70.5</v>
      </c>
      <c r="K122" s="60" t="s">
        <v>85</v>
      </c>
      <c r="L122" s="43"/>
    </row>
    <row r="123" spans="1:12" ht="15" x14ac:dyDescent="0.25">
      <c r="A123" s="14"/>
      <c r="B123" s="15"/>
      <c r="C123" s="11"/>
      <c r="D123" s="7" t="s">
        <v>24</v>
      </c>
      <c r="E123" s="66" t="s">
        <v>96</v>
      </c>
      <c r="F123" s="43">
        <v>100</v>
      </c>
      <c r="G123" s="43">
        <v>0.4</v>
      </c>
      <c r="H123" s="43">
        <v>0.4</v>
      </c>
      <c r="I123" s="43">
        <v>9.8000000000000007</v>
      </c>
      <c r="J123" s="61">
        <v>47</v>
      </c>
      <c r="K123" s="60" t="s">
        <v>97</v>
      </c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>
        <v>92.48</v>
      </c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 t="shared" ref="G126:J126" si="54">SUM(G119:G125)</f>
        <v>23.59</v>
      </c>
      <c r="H126" s="19">
        <f t="shared" si="54"/>
        <v>20.959999999999997</v>
      </c>
      <c r="I126" s="19">
        <f t="shared" si="54"/>
        <v>70.849999999999994</v>
      </c>
      <c r="J126" s="19">
        <f t="shared" si="54"/>
        <v>505.58</v>
      </c>
      <c r="K126" s="25"/>
      <c r="L126" s="19">
        <f t="shared" ref="L126" si="55">SUM(L119:L125)</f>
        <v>92.48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66" t="s">
        <v>140</v>
      </c>
      <c r="F127" s="43">
        <v>60</v>
      </c>
      <c r="G127" s="43">
        <v>1.74</v>
      </c>
      <c r="H127" s="43">
        <v>5.34</v>
      </c>
      <c r="I127" s="43">
        <v>4.62</v>
      </c>
      <c r="J127" s="43">
        <v>71.400000000000006</v>
      </c>
      <c r="K127" s="60" t="s">
        <v>141</v>
      </c>
      <c r="L127" s="43"/>
    </row>
    <row r="128" spans="1:12" ht="38.25" x14ac:dyDescent="0.25">
      <c r="A128" s="14"/>
      <c r="B128" s="15"/>
      <c r="C128" s="11"/>
      <c r="D128" s="7" t="s">
        <v>27</v>
      </c>
      <c r="E128" s="42" t="s">
        <v>70</v>
      </c>
      <c r="F128" s="43">
        <v>200</v>
      </c>
      <c r="G128" s="43">
        <v>4.5</v>
      </c>
      <c r="H128" s="43">
        <v>4.84</v>
      </c>
      <c r="I128" s="43">
        <v>25.89</v>
      </c>
      <c r="J128" s="43">
        <v>151.52000000000001</v>
      </c>
      <c r="K128" s="60" t="s">
        <v>142</v>
      </c>
      <c r="L128" s="43"/>
    </row>
    <row r="129" spans="1:12" ht="15" x14ac:dyDescent="0.25">
      <c r="A129" s="14"/>
      <c r="B129" s="15"/>
      <c r="C129" s="11"/>
      <c r="D129" s="7" t="s">
        <v>28</v>
      </c>
      <c r="E129" s="42" t="s">
        <v>71</v>
      </c>
      <c r="F129" s="43">
        <v>100</v>
      </c>
      <c r="G129" s="43">
        <v>10.31</v>
      </c>
      <c r="H129" s="43">
        <v>9.5</v>
      </c>
      <c r="I129" s="43">
        <v>13.85</v>
      </c>
      <c r="J129" s="43">
        <v>185.69</v>
      </c>
      <c r="K129" s="60" t="s">
        <v>143</v>
      </c>
      <c r="L129" s="43"/>
    </row>
    <row r="130" spans="1:12" ht="15" x14ac:dyDescent="0.25">
      <c r="A130" s="14"/>
      <c r="B130" s="15"/>
      <c r="C130" s="11"/>
      <c r="D130" s="7" t="s">
        <v>29</v>
      </c>
      <c r="E130" s="66" t="s">
        <v>144</v>
      </c>
      <c r="F130" s="43">
        <v>150</v>
      </c>
      <c r="G130" s="43">
        <v>3.32</v>
      </c>
      <c r="H130" s="43">
        <v>3.57</v>
      </c>
      <c r="I130" s="43">
        <v>22.63</v>
      </c>
      <c r="J130" s="43">
        <v>136.38999999999999</v>
      </c>
      <c r="K130" s="60" t="s">
        <v>145</v>
      </c>
      <c r="L130" s="43"/>
    </row>
    <row r="131" spans="1:12" ht="15" x14ac:dyDescent="0.25">
      <c r="A131" s="14"/>
      <c r="B131" s="15"/>
      <c r="C131" s="11"/>
      <c r="D131" s="7" t="s">
        <v>30</v>
      </c>
      <c r="E131" s="42" t="s">
        <v>72</v>
      </c>
      <c r="F131" s="43">
        <v>180</v>
      </c>
      <c r="G131" s="43">
        <v>0.08</v>
      </c>
      <c r="H131" s="43">
        <v>0.08</v>
      </c>
      <c r="I131" s="43">
        <v>9.1300000000000008</v>
      </c>
      <c r="J131" s="43">
        <v>38.299999999999997</v>
      </c>
      <c r="K131" s="60" t="s">
        <v>133</v>
      </c>
      <c r="L131" s="43"/>
    </row>
    <row r="132" spans="1:12" ht="15" x14ac:dyDescent="0.25">
      <c r="A132" s="14"/>
      <c r="B132" s="15"/>
      <c r="C132" s="11"/>
      <c r="D132" s="7" t="s">
        <v>31</v>
      </c>
      <c r="E132" s="52" t="s">
        <v>52</v>
      </c>
      <c r="F132" s="43">
        <v>30</v>
      </c>
      <c r="G132" s="43">
        <v>2.2799999999999998</v>
      </c>
      <c r="H132" s="43">
        <v>0.24</v>
      </c>
      <c r="I132" s="43">
        <v>14.76</v>
      </c>
      <c r="J132" s="43">
        <v>70.5</v>
      </c>
      <c r="K132" s="60" t="s">
        <v>85</v>
      </c>
      <c r="L132" s="43"/>
    </row>
    <row r="133" spans="1:12" ht="15" x14ac:dyDescent="0.25">
      <c r="A133" s="14"/>
      <c r="B133" s="15"/>
      <c r="C133" s="11"/>
      <c r="D133" s="7" t="s">
        <v>32</v>
      </c>
      <c r="E133" s="52" t="s">
        <v>48</v>
      </c>
      <c r="F133" s="43">
        <v>30</v>
      </c>
      <c r="G133" s="43">
        <v>1.98</v>
      </c>
      <c r="H133" s="43">
        <v>0.36</v>
      </c>
      <c r="I133" s="43">
        <v>10.02</v>
      </c>
      <c r="J133" s="43">
        <v>52.2</v>
      </c>
      <c r="K133" s="60" t="s">
        <v>92</v>
      </c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>
        <v>92.48</v>
      </c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750</v>
      </c>
      <c r="G136" s="19">
        <f t="shared" ref="G136:J136" si="56">SUM(G127:G135)</f>
        <v>24.21</v>
      </c>
      <c r="H136" s="19">
        <f t="shared" si="56"/>
        <v>23.929999999999996</v>
      </c>
      <c r="I136" s="19">
        <f t="shared" si="56"/>
        <v>100.89999999999999</v>
      </c>
      <c r="J136" s="19">
        <f t="shared" si="56"/>
        <v>706</v>
      </c>
      <c r="K136" s="25"/>
      <c r="L136" s="19">
        <f t="shared" ref="L136" si="57">SUM(L127:L135)</f>
        <v>92.48</v>
      </c>
    </row>
    <row r="137" spans="1:12" ht="15" x14ac:dyDescent="0.2">
      <c r="A137" s="33">
        <f>A119</f>
        <v>2</v>
      </c>
      <c r="B137" s="33">
        <f>B119</f>
        <v>2</v>
      </c>
      <c r="C137" s="68" t="s">
        <v>4</v>
      </c>
      <c r="D137" s="69"/>
      <c r="E137" s="31"/>
      <c r="F137" s="32">
        <f>F126+F136</f>
        <v>1250</v>
      </c>
      <c r="G137" s="32">
        <f t="shared" ref="G137" si="58">G126+G136</f>
        <v>47.8</v>
      </c>
      <c r="H137" s="32">
        <f t="shared" ref="H137" si="59">H126+H136</f>
        <v>44.889999999999993</v>
      </c>
      <c r="I137" s="32">
        <f t="shared" ref="I137" si="60">I126+I136</f>
        <v>171.75</v>
      </c>
      <c r="J137" s="32">
        <f t="shared" ref="J137:L137" si="61">J126+J136</f>
        <v>1211.58</v>
      </c>
      <c r="K137" s="32"/>
      <c r="L137" s="32">
        <f t="shared" si="61"/>
        <v>184.96</v>
      </c>
    </row>
    <row r="138" spans="1:12" ht="15" x14ac:dyDescent="0.25">
      <c r="A138" s="20">
        <v>2</v>
      </c>
      <c r="B138" s="21">
        <v>3</v>
      </c>
      <c r="C138" s="22" t="s">
        <v>20</v>
      </c>
      <c r="D138" s="5" t="s">
        <v>21</v>
      </c>
      <c r="E138" s="67" t="s">
        <v>146</v>
      </c>
      <c r="F138" s="40">
        <v>190</v>
      </c>
      <c r="G138" s="40">
        <v>5.66</v>
      </c>
      <c r="H138" s="40">
        <v>5.87</v>
      </c>
      <c r="I138" s="40">
        <v>41.38</v>
      </c>
      <c r="J138" s="40">
        <v>241.68</v>
      </c>
      <c r="K138" s="64" t="s">
        <v>147</v>
      </c>
      <c r="L138" s="40"/>
    </row>
    <row r="139" spans="1:12" ht="15" x14ac:dyDescent="0.25">
      <c r="A139" s="23"/>
      <c r="B139" s="15"/>
      <c r="C139" s="11"/>
      <c r="D139" s="6"/>
      <c r="E139" s="42" t="s">
        <v>73</v>
      </c>
      <c r="F139" s="43">
        <v>50</v>
      </c>
      <c r="G139" s="43">
        <v>5.79</v>
      </c>
      <c r="H139" s="43">
        <v>9.61</v>
      </c>
      <c r="I139" s="43">
        <v>14.81</v>
      </c>
      <c r="J139" s="43">
        <v>169.98</v>
      </c>
      <c r="K139" s="60" t="s">
        <v>148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74</v>
      </c>
      <c r="F140" s="43">
        <v>200</v>
      </c>
      <c r="G140" s="43">
        <v>0.21</v>
      </c>
      <c r="H140" s="43">
        <v>0.08</v>
      </c>
      <c r="I140" s="43">
        <v>28.46</v>
      </c>
      <c r="J140" s="43">
        <v>116.77</v>
      </c>
      <c r="K140" s="60" t="s">
        <v>149</v>
      </c>
      <c r="L140" s="43"/>
    </row>
    <row r="141" spans="1:12" ht="15.75" customHeight="1" x14ac:dyDescent="0.25">
      <c r="A141" s="23"/>
      <c r="B141" s="15"/>
      <c r="C141" s="11"/>
      <c r="D141" s="7" t="s">
        <v>23</v>
      </c>
      <c r="E141" s="42" t="s">
        <v>40</v>
      </c>
      <c r="F141" s="43">
        <v>60</v>
      </c>
      <c r="G141" s="43">
        <v>4.5599999999999996</v>
      </c>
      <c r="H141" s="43">
        <v>0.48</v>
      </c>
      <c r="I141" s="43">
        <v>29.52</v>
      </c>
      <c r="J141" s="61">
        <v>141</v>
      </c>
      <c r="K141" s="60" t="s">
        <v>85</v>
      </c>
      <c r="L141" s="43"/>
    </row>
    <row r="142" spans="1:12" ht="15" x14ac:dyDescent="0.2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>
        <v>92.48</v>
      </c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500</v>
      </c>
      <c r="G145" s="19">
        <f t="shared" ref="G145:J145" si="62">SUM(G138:G144)</f>
        <v>16.22</v>
      </c>
      <c r="H145" s="19">
        <f t="shared" si="62"/>
        <v>16.04</v>
      </c>
      <c r="I145" s="19">
        <f t="shared" si="62"/>
        <v>114.17</v>
      </c>
      <c r="J145" s="19">
        <f t="shared" si="62"/>
        <v>669.43</v>
      </c>
      <c r="K145" s="25"/>
      <c r="L145" s="19">
        <f t="shared" ref="L145" si="63">SUM(L138:L144)</f>
        <v>92.48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2" t="s">
        <v>75</v>
      </c>
      <c r="F146" s="43">
        <v>60</v>
      </c>
      <c r="G146" s="43">
        <v>0.42</v>
      </c>
      <c r="H146" s="43">
        <v>0.06</v>
      </c>
      <c r="I146" s="43">
        <v>1.1399999999999999</v>
      </c>
      <c r="J146" s="43">
        <v>6.6</v>
      </c>
      <c r="K146" s="60" t="s">
        <v>150</v>
      </c>
      <c r="L146" s="43"/>
    </row>
    <row r="147" spans="1:12" ht="15" x14ac:dyDescent="0.25">
      <c r="A147" s="23"/>
      <c r="B147" s="15"/>
      <c r="C147" s="11"/>
      <c r="D147" s="7" t="s">
        <v>27</v>
      </c>
      <c r="E147" s="42" t="s">
        <v>76</v>
      </c>
      <c r="F147" s="43">
        <v>220</v>
      </c>
      <c r="G147" s="43">
        <v>4.1399999999999997</v>
      </c>
      <c r="H147" s="43">
        <v>2.61</v>
      </c>
      <c r="I147" s="43">
        <v>41.2</v>
      </c>
      <c r="J147" s="43">
        <v>172.56</v>
      </c>
      <c r="K147" s="60" t="s">
        <v>151</v>
      </c>
      <c r="L147" s="43"/>
    </row>
    <row r="148" spans="1:12" ht="15" x14ac:dyDescent="0.25">
      <c r="A148" s="23"/>
      <c r="B148" s="15"/>
      <c r="C148" s="11"/>
      <c r="D148" s="7" t="s">
        <v>28</v>
      </c>
      <c r="E148" s="66" t="s">
        <v>152</v>
      </c>
      <c r="F148" s="43">
        <v>90</v>
      </c>
      <c r="G148" s="43">
        <v>14.49</v>
      </c>
      <c r="H148" s="43">
        <v>16.350000000000001</v>
      </c>
      <c r="I148" s="43">
        <v>14.95</v>
      </c>
      <c r="J148" s="43">
        <v>263.02999999999997</v>
      </c>
      <c r="K148" s="60" t="s">
        <v>153</v>
      </c>
      <c r="L148" s="43"/>
    </row>
    <row r="149" spans="1:12" ht="15" x14ac:dyDescent="0.25">
      <c r="A149" s="23"/>
      <c r="B149" s="15"/>
      <c r="C149" s="11"/>
      <c r="D149" s="7" t="s">
        <v>29</v>
      </c>
      <c r="E149" s="42" t="s">
        <v>77</v>
      </c>
      <c r="F149" s="43">
        <v>150</v>
      </c>
      <c r="G149" s="43">
        <v>3.24</v>
      </c>
      <c r="H149" s="43">
        <v>5.14</v>
      </c>
      <c r="I149" s="43">
        <v>10.44</v>
      </c>
      <c r="J149" s="61">
        <v>103</v>
      </c>
      <c r="K149" s="60" t="s">
        <v>154</v>
      </c>
      <c r="L149" s="43"/>
    </row>
    <row r="150" spans="1:12" ht="15" x14ac:dyDescent="0.25">
      <c r="A150" s="23"/>
      <c r="B150" s="15"/>
      <c r="C150" s="11"/>
      <c r="D150" s="7" t="s">
        <v>30</v>
      </c>
      <c r="E150" s="42" t="s">
        <v>51</v>
      </c>
      <c r="F150" s="43">
        <v>180</v>
      </c>
      <c r="G150" s="43">
        <v>0.03</v>
      </c>
      <c r="H150" s="43">
        <v>0</v>
      </c>
      <c r="I150" s="43">
        <v>9.09</v>
      </c>
      <c r="J150" s="43">
        <v>37.130000000000003</v>
      </c>
      <c r="K150" s="60" t="s">
        <v>103</v>
      </c>
      <c r="L150" s="43"/>
    </row>
    <row r="151" spans="1:12" ht="15" x14ac:dyDescent="0.25">
      <c r="A151" s="23"/>
      <c r="B151" s="15"/>
      <c r="C151" s="11"/>
      <c r="D151" s="7" t="s">
        <v>31</v>
      </c>
      <c r="E151" s="52" t="s">
        <v>52</v>
      </c>
      <c r="F151" s="43">
        <v>30</v>
      </c>
      <c r="G151" s="43">
        <v>2.2799999999999998</v>
      </c>
      <c r="H151" s="43">
        <v>0.24</v>
      </c>
      <c r="I151" s="43">
        <v>14.76</v>
      </c>
      <c r="J151" s="43">
        <v>70.5</v>
      </c>
      <c r="K151" s="60" t="s">
        <v>85</v>
      </c>
      <c r="L151" s="43"/>
    </row>
    <row r="152" spans="1:12" ht="15" x14ac:dyDescent="0.25">
      <c r="A152" s="23"/>
      <c r="B152" s="15"/>
      <c r="C152" s="11"/>
      <c r="D152" s="7" t="s">
        <v>32</v>
      </c>
      <c r="E152" s="52" t="s">
        <v>48</v>
      </c>
      <c r="F152" s="43">
        <v>30</v>
      </c>
      <c r="G152" s="43">
        <v>1.98</v>
      </c>
      <c r="H152" s="43">
        <v>0.36</v>
      </c>
      <c r="I152" s="43">
        <v>10.02</v>
      </c>
      <c r="J152" s="43">
        <v>52.2</v>
      </c>
      <c r="K152" s="60" t="s">
        <v>92</v>
      </c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>
        <v>92.48</v>
      </c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760</v>
      </c>
      <c r="G155" s="19">
        <f t="shared" ref="G155:J155" si="64">SUM(G146:G154)</f>
        <v>26.580000000000002</v>
      </c>
      <c r="H155" s="19">
        <f t="shared" si="64"/>
        <v>24.76</v>
      </c>
      <c r="I155" s="19">
        <f t="shared" si="64"/>
        <v>101.60000000000001</v>
      </c>
      <c r="J155" s="19">
        <f t="shared" si="64"/>
        <v>705.02</v>
      </c>
      <c r="K155" s="25"/>
      <c r="L155" s="19">
        <f t="shared" ref="L155" si="65">SUM(L146:L154)</f>
        <v>92.48</v>
      </c>
    </row>
    <row r="156" spans="1:12" ht="15" x14ac:dyDescent="0.2">
      <c r="A156" s="29">
        <f>A138</f>
        <v>2</v>
      </c>
      <c r="B156" s="30">
        <f>B138</f>
        <v>3</v>
      </c>
      <c r="C156" s="68" t="s">
        <v>4</v>
      </c>
      <c r="D156" s="69"/>
      <c r="E156" s="31"/>
      <c r="F156" s="32">
        <f>F145+F155</f>
        <v>1260</v>
      </c>
      <c r="G156" s="32">
        <f t="shared" ref="G156" si="66">G145+G155</f>
        <v>42.8</v>
      </c>
      <c r="H156" s="32">
        <f t="shared" ref="H156" si="67">H145+H155</f>
        <v>40.799999999999997</v>
      </c>
      <c r="I156" s="32">
        <f t="shared" ref="I156" si="68">I145+I155</f>
        <v>215.77</v>
      </c>
      <c r="J156" s="32">
        <f t="shared" ref="J156:L156" si="69">J145+J155</f>
        <v>1374.4499999999998</v>
      </c>
      <c r="K156" s="32"/>
      <c r="L156" s="32">
        <f t="shared" si="69"/>
        <v>184.96</v>
      </c>
    </row>
    <row r="157" spans="1:12" ht="15" x14ac:dyDescent="0.25">
      <c r="A157" s="20">
        <v>2</v>
      </c>
      <c r="B157" s="21">
        <v>4</v>
      </c>
      <c r="C157" s="22" t="s">
        <v>20</v>
      </c>
      <c r="D157" s="5" t="s">
        <v>21</v>
      </c>
      <c r="E157" s="67" t="s">
        <v>155</v>
      </c>
      <c r="F157" s="40">
        <v>180</v>
      </c>
      <c r="G157" s="40">
        <v>5.48</v>
      </c>
      <c r="H157" s="40">
        <v>5.5</v>
      </c>
      <c r="I157" s="40">
        <v>29.31</v>
      </c>
      <c r="J157" s="40">
        <v>189.38</v>
      </c>
      <c r="K157" s="64" t="s">
        <v>156</v>
      </c>
      <c r="L157" s="40"/>
    </row>
    <row r="158" spans="1:12" ht="15" x14ac:dyDescent="0.25">
      <c r="A158" s="23"/>
      <c r="B158" s="15"/>
      <c r="C158" s="11"/>
      <c r="D158" s="6"/>
      <c r="E158" s="42" t="s">
        <v>54</v>
      </c>
      <c r="F158" s="43">
        <v>10</v>
      </c>
      <c r="G158" s="43">
        <v>0.05</v>
      </c>
      <c r="H158" s="43">
        <v>8.25</v>
      </c>
      <c r="I158" s="43">
        <v>0.08</v>
      </c>
      <c r="J158" s="43">
        <v>74.8</v>
      </c>
      <c r="K158" s="60" t="s">
        <v>157</v>
      </c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51</v>
      </c>
      <c r="F159" s="43">
        <v>200</v>
      </c>
      <c r="G159" s="43">
        <v>0.03</v>
      </c>
      <c r="H159" s="43">
        <v>0</v>
      </c>
      <c r="I159" s="43">
        <v>10.1</v>
      </c>
      <c r="J159" s="43">
        <v>41.26</v>
      </c>
      <c r="K159" s="60" t="s">
        <v>103</v>
      </c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40</v>
      </c>
      <c r="F160" s="43">
        <v>60</v>
      </c>
      <c r="G160" s="43">
        <v>4.5599999999999996</v>
      </c>
      <c r="H160" s="43">
        <v>0.48</v>
      </c>
      <c r="I160" s="43">
        <v>29.52</v>
      </c>
      <c r="J160" s="61">
        <v>141</v>
      </c>
      <c r="K160" s="60" t="s">
        <v>85</v>
      </c>
      <c r="L160" s="43"/>
    </row>
    <row r="161" spans="1:12" ht="15" x14ac:dyDescent="0.2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 t="s">
        <v>60</v>
      </c>
      <c r="F162" s="43">
        <v>50</v>
      </c>
      <c r="G162" s="43">
        <v>6.35</v>
      </c>
      <c r="H162" s="43">
        <v>5.75</v>
      </c>
      <c r="I162" s="43">
        <v>0.35</v>
      </c>
      <c r="J162" s="43">
        <v>78.5</v>
      </c>
      <c r="K162" s="60" t="s">
        <v>128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>
        <v>92.48</v>
      </c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500</v>
      </c>
      <c r="G164" s="19">
        <f t="shared" ref="G164:J164" si="70">SUM(G157:G163)</f>
        <v>16.47</v>
      </c>
      <c r="H164" s="19">
        <f t="shared" si="70"/>
        <v>19.98</v>
      </c>
      <c r="I164" s="19">
        <f t="shared" si="70"/>
        <v>69.359999999999985</v>
      </c>
      <c r="J164" s="19">
        <f t="shared" si="70"/>
        <v>524.94000000000005</v>
      </c>
      <c r="K164" s="25"/>
      <c r="L164" s="19">
        <f t="shared" ref="L164" si="71">SUM(L157:L163)</f>
        <v>92.48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2" t="s">
        <v>78</v>
      </c>
      <c r="F165" s="43">
        <v>60</v>
      </c>
      <c r="G165" s="43">
        <v>0.93</v>
      </c>
      <c r="H165" s="43">
        <v>3.05</v>
      </c>
      <c r="I165" s="43">
        <v>5.63</v>
      </c>
      <c r="J165" s="43">
        <v>54.3</v>
      </c>
      <c r="K165" s="60" t="s">
        <v>158</v>
      </c>
      <c r="L165" s="43"/>
    </row>
    <row r="166" spans="1:12" ht="15" x14ac:dyDescent="0.25">
      <c r="A166" s="23"/>
      <c r="B166" s="15"/>
      <c r="C166" s="11"/>
      <c r="D166" s="7" t="s">
        <v>27</v>
      </c>
      <c r="E166" s="66" t="s">
        <v>57</v>
      </c>
      <c r="F166" s="43">
        <v>200</v>
      </c>
      <c r="G166" s="43">
        <v>4.3600000000000003</v>
      </c>
      <c r="H166" s="43">
        <v>2.5299999999999998</v>
      </c>
      <c r="I166" s="43">
        <v>16.66</v>
      </c>
      <c r="J166" s="43">
        <v>107.18</v>
      </c>
      <c r="K166" s="60" t="s">
        <v>159</v>
      </c>
      <c r="L166" s="43"/>
    </row>
    <row r="167" spans="1:12" ht="15" x14ac:dyDescent="0.25">
      <c r="A167" s="23"/>
      <c r="B167" s="15"/>
      <c r="C167" s="11"/>
      <c r="D167" s="7" t="s">
        <v>28</v>
      </c>
      <c r="E167" s="66" t="s">
        <v>160</v>
      </c>
      <c r="F167" s="43">
        <v>90</v>
      </c>
      <c r="G167" s="43">
        <v>24.35</v>
      </c>
      <c r="H167" s="43">
        <v>21.37</v>
      </c>
      <c r="I167" s="43">
        <v>13.02</v>
      </c>
      <c r="J167" s="43">
        <v>342.38</v>
      </c>
      <c r="K167" s="60" t="s">
        <v>161</v>
      </c>
      <c r="L167" s="43"/>
    </row>
    <row r="168" spans="1:12" ht="15" x14ac:dyDescent="0.25">
      <c r="A168" s="23"/>
      <c r="B168" s="15"/>
      <c r="C168" s="11"/>
      <c r="D168" s="7" t="s">
        <v>29</v>
      </c>
      <c r="E168" s="66" t="s">
        <v>162</v>
      </c>
      <c r="F168" s="43">
        <v>150</v>
      </c>
      <c r="G168" s="43">
        <v>6.32</v>
      </c>
      <c r="H168" s="43">
        <v>5.36</v>
      </c>
      <c r="I168" s="43">
        <v>28.56</v>
      </c>
      <c r="J168" s="43">
        <v>187.51</v>
      </c>
      <c r="K168" s="60" t="s">
        <v>163</v>
      </c>
      <c r="L168" s="43"/>
    </row>
    <row r="169" spans="1:12" ht="15" x14ac:dyDescent="0.25">
      <c r="A169" s="23"/>
      <c r="B169" s="15"/>
      <c r="C169" s="11"/>
      <c r="D169" s="7" t="s">
        <v>30</v>
      </c>
      <c r="E169" s="42" t="s">
        <v>59</v>
      </c>
      <c r="F169" s="43">
        <v>180</v>
      </c>
      <c r="G169" s="43">
        <v>0.67</v>
      </c>
      <c r="H169" s="43">
        <v>0</v>
      </c>
      <c r="I169" s="43">
        <v>19.190000000000001</v>
      </c>
      <c r="J169" s="43">
        <v>70.47</v>
      </c>
      <c r="K169" s="60" t="s">
        <v>113</v>
      </c>
      <c r="L169" s="43"/>
    </row>
    <row r="170" spans="1:12" ht="15" x14ac:dyDescent="0.25">
      <c r="A170" s="23"/>
      <c r="B170" s="15"/>
      <c r="C170" s="11"/>
      <c r="D170" s="7" t="s">
        <v>31</v>
      </c>
      <c r="E170" s="52" t="s">
        <v>52</v>
      </c>
      <c r="F170" s="43">
        <v>30</v>
      </c>
      <c r="G170" s="43">
        <v>2.2799999999999998</v>
      </c>
      <c r="H170" s="43">
        <v>0.24</v>
      </c>
      <c r="I170" s="43">
        <v>14.76</v>
      </c>
      <c r="J170" s="43">
        <v>70.5</v>
      </c>
      <c r="K170" s="60" t="s">
        <v>85</v>
      </c>
      <c r="L170" s="43"/>
    </row>
    <row r="171" spans="1:12" ht="15" x14ac:dyDescent="0.25">
      <c r="A171" s="23"/>
      <c r="B171" s="15"/>
      <c r="C171" s="11"/>
      <c r="D171" s="7" t="s">
        <v>32</v>
      </c>
      <c r="E171" s="52" t="s">
        <v>48</v>
      </c>
      <c r="F171" s="43">
        <v>30</v>
      </c>
      <c r="G171" s="43">
        <v>1.98</v>
      </c>
      <c r="H171" s="43">
        <v>0.36</v>
      </c>
      <c r="I171" s="43">
        <v>10.02</v>
      </c>
      <c r="J171" s="43">
        <v>52.2</v>
      </c>
      <c r="K171" s="60" t="s">
        <v>92</v>
      </c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>
        <v>92.48</v>
      </c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740</v>
      </c>
      <c r="G174" s="19">
        <f t="shared" ref="G174:J174" si="72">SUM(G165:G173)</f>
        <v>40.89</v>
      </c>
      <c r="H174" s="19">
        <f t="shared" si="72"/>
        <v>32.910000000000004</v>
      </c>
      <c r="I174" s="19">
        <f t="shared" si="72"/>
        <v>107.84</v>
      </c>
      <c r="J174" s="19">
        <f t="shared" si="72"/>
        <v>884.54000000000008</v>
      </c>
      <c r="K174" s="25"/>
      <c r="L174" s="19">
        <f t="shared" ref="L174" si="73">SUM(L165:L173)</f>
        <v>92.48</v>
      </c>
    </row>
    <row r="175" spans="1:12" ht="15" x14ac:dyDescent="0.2">
      <c r="A175" s="29">
        <f>A157</f>
        <v>2</v>
      </c>
      <c r="B175" s="30">
        <f>B157</f>
        <v>4</v>
      </c>
      <c r="C175" s="68" t="s">
        <v>4</v>
      </c>
      <c r="D175" s="69"/>
      <c r="E175" s="31"/>
      <c r="F175" s="32">
        <f>F164+F174</f>
        <v>1240</v>
      </c>
      <c r="G175" s="32">
        <f t="shared" ref="G175" si="74">G164+G174</f>
        <v>57.36</v>
      </c>
      <c r="H175" s="32">
        <f t="shared" ref="H175" si="75">H164+H174</f>
        <v>52.89</v>
      </c>
      <c r="I175" s="32">
        <f t="shared" ref="I175" si="76">I164+I174</f>
        <v>177.2</v>
      </c>
      <c r="J175" s="32">
        <f t="shared" ref="J175:L175" si="77">J164+J174</f>
        <v>1409.48</v>
      </c>
      <c r="K175" s="32"/>
      <c r="L175" s="32">
        <f t="shared" si="77"/>
        <v>184.96</v>
      </c>
    </row>
    <row r="176" spans="1:12" ht="15" x14ac:dyDescent="0.25">
      <c r="A176" s="20">
        <v>2</v>
      </c>
      <c r="B176" s="21">
        <v>5</v>
      </c>
      <c r="C176" s="22" t="s">
        <v>20</v>
      </c>
      <c r="D176" s="5" t="s">
        <v>21</v>
      </c>
      <c r="E176" s="39" t="s">
        <v>80</v>
      </c>
      <c r="F176" s="40">
        <v>140</v>
      </c>
      <c r="G176" s="40">
        <v>7.39</v>
      </c>
      <c r="H176" s="40">
        <v>8.32</v>
      </c>
      <c r="I176" s="40">
        <v>26.99</v>
      </c>
      <c r="J176" s="40">
        <v>212.68</v>
      </c>
      <c r="K176" s="64" t="s">
        <v>164</v>
      </c>
      <c r="L176" s="40"/>
    </row>
    <row r="177" spans="1:12" ht="15" x14ac:dyDescent="0.25">
      <c r="A177" s="23"/>
      <c r="B177" s="15"/>
      <c r="C177" s="11"/>
      <c r="D177" s="6"/>
      <c r="E177" s="42" t="s">
        <v>79</v>
      </c>
      <c r="F177" s="43">
        <v>100</v>
      </c>
      <c r="G177" s="43">
        <v>14.75</v>
      </c>
      <c r="H177" s="43">
        <v>7.1</v>
      </c>
      <c r="I177" s="43">
        <v>38.159999999999997</v>
      </c>
      <c r="J177" s="43">
        <v>274.98</v>
      </c>
      <c r="K177" s="60" t="s">
        <v>165</v>
      </c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51</v>
      </c>
      <c r="F178" s="43">
        <v>200</v>
      </c>
      <c r="G178" s="43">
        <v>0.03</v>
      </c>
      <c r="H178" s="43">
        <v>0</v>
      </c>
      <c r="I178" s="43">
        <v>10.1</v>
      </c>
      <c r="J178" s="43">
        <v>41.26</v>
      </c>
      <c r="K178" s="60" t="s">
        <v>103</v>
      </c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40</v>
      </c>
      <c r="F179" s="43">
        <v>60</v>
      </c>
      <c r="G179" s="43">
        <v>4.5599999999999996</v>
      </c>
      <c r="H179" s="43">
        <v>0.48</v>
      </c>
      <c r="I179" s="43">
        <v>29.52</v>
      </c>
      <c r="J179" s="61">
        <v>141</v>
      </c>
      <c r="K179" s="60" t="s">
        <v>85</v>
      </c>
      <c r="L179" s="43"/>
    </row>
    <row r="180" spans="1:12" ht="15" x14ac:dyDescent="0.2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>
        <v>92.48</v>
      </c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SUM(F176:F182)</f>
        <v>500</v>
      </c>
      <c r="G183" s="19">
        <f t="shared" ref="G183:J183" si="78">SUM(G176:G182)</f>
        <v>26.73</v>
      </c>
      <c r="H183" s="19">
        <f t="shared" si="78"/>
        <v>15.9</v>
      </c>
      <c r="I183" s="19">
        <f t="shared" si="78"/>
        <v>104.76999999999998</v>
      </c>
      <c r="J183" s="19">
        <f t="shared" si="78"/>
        <v>669.92000000000007</v>
      </c>
      <c r="K183" s="25"/>
      <c r="L183" s="19">
        <f t="shared" ref="L183" si="79">SUM(L176:L182)</f>
        <v>92.48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66" t="s">
        <v>166</v>
      </c>
      <c r="F184" s="43">
        <v>60</v>
      </c>
      <c r="G184" s="43">
        <v>1.18</v>
      </c>
      <c r="H184" s="43">
        <v>4.25</v>
      </c>
      <c r="I184" s="43">
        <v>3.89</v>
      </c>
      <c r="J184" s="43">
        <v>63.36</v>
      </c>
      <c r="K184" s="60" t="s">
        <v>120</v>
      </c>
      <c r="L184" s="43"/>
    </row>
    <row r="185" spans="1:12" ht="15" x14ac:dyDescent="0.25">
      <c r="A185" s="23"/>
      <c r="B185" s="15"/>
      <c r="C185" s="11"/>
      <c r="D185" s="7" t="s">
        <v>27</v>
      </c>
      <c r="E185" s="66" t="s">
        <v>100</v>
      </c>
      <c r="F185" s="43">
        <v>200</v>
      </c>
      <c r="G185" s="43">
        <v>4.7</v>
      </c>
      <c r="H185" s="43">
        <v>4.4400000000000004</v>
      </c>
      <c r="I185" s="43">
        <v>35.799999999999997</v>
      </c>
      <c r="J185" s="43">
        <v>120.68</v>
      </c>
      <c r="K185" s="60" t="s">
        <v>101</v>
      </c>
      <c r="L185" s="43"/>
    </row>
    <row r="186" spans="1:12" ht="15" x14ac:dyDescent="0.25">
      <c r="A186" s="23"/>
      <c r="B186" s="15"/>
      <c r="C186" s="11"/>
      <c r="D186" s="7" t="s">
        <v>28</v>
      </c>
      <c r="E186" s="42" t="s">
        <v>81</v>
      </c>
      <c r="F186" s="43">
        <v>100</v>
      </c>
      <c r="G186" s="43">
        <v>11.52</v>
      </c>
      <c r="H186" s="43">
        <v>11.85</v>
      </c>
      <c r="I186" s="43">
        <v>7.37</v>
      </c>
      <c r="J186" s="43">
        <v>215.15</v>
      </c>
      <c r="K186" s="60" t="s">
        <v>167</v>
      </c>
      <c r="L186" s="43"/>
    </row>
    <row r="187" spans="1:12" ht="15" x14ac:dyDescent="0.25">
      <c r="A187" s="23"/>
      <c r="B187" s="15"/>
      <c r="C187" s="11"/>
      <c r="D187" s="7" t="s">
        <v>29</v>
      </c>
      <c r="E187" s="66" t="s">
        <v>144</v>
      </c>
      <c r="F187" s="43">
        <v>150</v>
      </c>
      <c r="G187" s="43">
        <v>3.32</v>
      </c>
      <c r="H187" s="43">
        <v>3.57</v>
      </c>
      <c r="I187" s="43">
        <v>22.63</v>
      </c>
      <c r="J187" s="43">
        <v>139.38999999999999</v>
      </c>
      <c r="K187" s="60" t="s">
        <v>145</v>
      </c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41</v>
      </c>
      <c r="F188" s="43">
        <v>180</v>
      </c>
      <c r="G188" s="43">
        <v>0</v>
      </c>
      <c r="H188" s="43">
        <v>0</v>
      </c>
      <c r="I188" s="43">
        <v>13.47</v>
      </c>
      <c r="J188" s="43">
        <v>53.87</v>
      </c>
      <c r="K188" s="60" t="s">
        <v>84</v>
      </c>
      <c r="L188" s="43"/>
    </row>
    <row r="189" spans="1:12" ht="15" x14ac:dyDescent="0.25">
      <c r="A189" s="23"/>
      <c r="B189" s="15"/>
      <c r="C189" s="11"/>
      <c r="D189" s="7" t="s">
        <v>31</v>
      </c>
      <c r="E189" s="52" t="s">
        <v>52</v>
      </c>
      <c r="F189" s="43">
        <v>30</v>
      </c>
      <c r="G189" s="43">
        <v>2.2799999999999998</v>
      </c>
      <c r="H189" s="43">
        <v>0.24</v>
      </c>
      <c r="I189" s="43">
        <v>14.76</v>
      </c>
      <c r="J189" s="43">
        <v>70.5</v>
      </c>
      <c r="K189" s="60" t="s">
        <v>85</v>
      </c>
      <c r="L189" s="43"/>
    </row>
    <row r="190" spans="1:12" ht="15" x14ac:dyDescent="0.25">
      <c r="A190" s="23"/>
      <c r="B190" s="15"/>
      <c r="C190" s="11"/>
      <c r="D190" s="7" t="s">
        <v>32</v>
      </c>
      <c r="E190" s="52" t="s">
        <v>48</v>
      </c>
      <c r="F190" s="43">
        <v>30</v>
      </c>
      <c r="G190" s="43">
        <v>1.98</v>
      </c>
      <c r="H190" s="43">
        <v>0.36</v>
      </c>
      <c r="I190" s="43">
        <v>10.02</v>
      </c>
      <c r="J190" s="43">
        <v>52.2</v>
      </c>
      <c r="K190" s="60" t="s">
        <v>92</v>
      </c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>
        <v>92.48</v>
      </c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750</v>
      </c>
      <c r="G193" s="19">
        <f t="shared" ref="G193:J193" si="80">SUM(G184:G192)</f>
        <v>24.98</v>
      </c>
      <c r="H193" s="19">
        <f t="shared" si="80"/>
        <v>24.709999999999997</v>
      </c>
      <c r="I193" s="19">
        <f t="shared" si="80"/>
        <v>107.94</v>
      </c>
      <c r="J193" s="19">
        <f t="shared" si="80"/>
        <v>715.15000000000009</v>
      </c>
      <c r="K193" s="25"/>
      <c r="L193" s="19">
        <f t="shared" ref="L193" si="81">SUM(L184:L192)</f>
        <v>92.48</v>
      </c>
    </row>
    <row r="194" spans="1:12" ht="15" x14ac:dyDescent="0.2">
      <c r="A194" s="29">
        <f>A176</f>
        <v>2</v>
      </c>
      <c r="B194" s="30">
        <f>B176</f>
        <v>5</v>
      </c>
      <c r="C194" s="68" t="s">
        <v>4</v>
      </c>
      <c r="D194" s="69"/>
      <c r="E194" s="31"/>
      <c r="F194" s="32">
        <f>F183+F193</f>
        <v>1250</v>
      </c>
      <c r="G194" s="32">
        <f t="shared" ref="G194" si="82">G183+G193</f>
        <v>51.71</v>
      </c>
      <c r="H194" s="32">
        <f t="shared" ref="H194" si="83">H183+H193</f>
        <v>40.61</v>
      </c>
      <c r="I194" s="32">
        <f t="shared" ref="I194" si="84">I183+I193</f>
        <v>212.70999999999998</v>
      </c>
      <c r="J194" s="32">
        <f t="shared" ref="J194:L194" si="85">J183+J193</f>
        <v>1385.0700000000002</v>
      </c>
      <c r="K194" s="32"/>
      <c r="L194" s="32">
        <f t="shared" si="85"/>
        <v>184.96</v>
      </c>
    </row>
    <row r="195" spans="1:12" x14ac:dyDescent="0.2">
      <c r="A195" s="27"/>
      <c r="B195" s="28"/>
      <c r="C195" s="70" t="s">
        <v>5</v>
      </c>
      <c r="D195" s="70"/>
      <c r="E195" s="70"/>
      <c r="F195" s="34">
        <f>(F24+F43+F61+F80+F99+F118+F137+F156+F175+F194)/(IF(F24=0,0,1)+IF(F43=0,0,1)+IF(F61=0,0,1)+IF(F80=0,0,1)+IF(F99=0,0,1)+IF(F118=0,0,1)+IF(F137=0,0,1)+IF(F156=0,0,1)+IF(F175=0,0,1)+IF(F194=0,0,1))</f>
        <v>1248.5</v>
      </c>
      <c r="G195" s="34">
        <f>(G24+G43+G61+G80+G99+G118+G137+G156+G175+G194)/(IF(G24=0,0,1)+IF(G43=0,0,1)+IF(G61=0,0,1)+IF(G80=0,0,1)+IF(G99=0,0,1)+IF(G118=0,0,1)+IF(G137=0,0,1)+IF(G156=0,0,1)+IF(G175=0,0,1)+IF(G194=0,0,1))</f>
        <v>45.957000000000001</v>
      </c>
      <c r="H195" s="34">
        <f>(H24+H43+H61+H80+H99+H118+H137+H156+H175+H194)/(IF(H24=0,0,1)+IF(H43=0,0,1)+IF(H61=0,0,1)+IF(H80=0,0,1)+IF(H99=0,0,1)+IF(H118=0,0,1)+IF(H137=0,0,1)+IF(H156=0,0,1)+IF(H175=0,0,1)+IF(H194=0,0,1))</f>
        <v>43.613</v>
      </c>
      <c r="I195" s="34">
        <f>(I24+I43+I61+I80+I99+I118+I137+I156+I175+I194)/(IF(I24=0,0,1)+IF(I43=0,0,1)+IF(I61=0,0,1)+IF(I80=0,0,1)+IF(I99=0,0,1)+IF(I118=0,0,1)+IF(I137=0,0,1)+IF(I156=0,0,1)+IF(I175=0,0,1)+IF(I194=0,0,1))</f>
        <v>171.136</v>
      </c>
      <c r="J195" s="34">
        <f>(J24+J43+J61+J80+J99+J118+J137+J156+J175+J194)/(IF(J24=0,0,1)+IF(J43=0,0,1)+IF(J61=0,0,1)+IF(J80=0,0,1)+IF(J99=0,0,1)+IF(J118=0,0,1)+IF(J137=0,0,1)+IF(J156=0,0,1)+IF(J175=0,0,1)+IF(J194=0,0,1))</f>
        <v>1209.893</v>
      </c>
      <c r="K195" s="34"/>
      <c r="L195" s="34">
        <f>(L24+L43+L61+L80+L99+L118+L137+L156+L175+L194)/(IF(L24=0,0,1)+IF(L43=0,0,1)+IF(L61=0,0,1)+IF(L80=0,0,1)+IF(L99=0,0,1)+IF(L118=0,0,1)+IF(L137=0,0,1)+IF(L156=0,0,1)+IF(L175=0,0,1)+IF(L194=0,0,1))</f>
        <v>184.96</v>
      </c>
    </row>
  </sheetData>
  <mergeCells count="14">
    <mergeCell ref="C1:E1"/>
    <mergeCell ref="H1:K1"/>
    <mergeCell ref="H2:K2"/>
    <mergeCell ref="C43:D43"/>
    <mergeCell ref="C61:D61"/>
    <mergeCell ref="C80:D80"/>
    <mergeCell ref="C99:D99"/>
    <mergeCell ref="C24:D24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2026-02-13T06:56:18Z</dcterms:modified>
</cp:coreProperties>
</file>